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62" i="1" l="1"/>
  <c r="J100" i="1"/>
  <c r="G62" i="1"/>
  <c r="L100" i="1"/>
  <c r="H62" i="1"/>
  <c r="I176" i="1"/>
  <c r="F24" i="1"/>
  <c r="F138" i="1"/>
  <c r="J176" i="1"/>
  <c r="G81" i="1"/>
  <c r="L119" i="1"/>
  <c r="H24" i="1"/>
  <c r="H81" i="1"/>
  <c r="H138" i="1"/>
  <c r="H195" i="1"/>
  <c r="J43" i="1"/>
  <c r="F119" i="1"/>
  <c r="J157" i="1"/>
  <c r="F176" i="1"/>
  <c r="L43" i="1"/>
  <c r="G119" i="1"/>
  <c r="L157" i="1"/>
  <c r="G176" i="1"/>
  <c r="H119" i="1"/>
  <c r="H176" i="1"/>
  <c r="I62" i="1"/>
  <c r="I119" i="1"/>
  <c r="J62" i="1"/>
  <c r="F81" i="1"/>
  <c r="J119" i="1"/>
  <c r="F195" i="1"/>
  <c r="G24" i="1"/>
  <c r="L62" i="1"/>
  <c r="G138" i="1"/>
  <c r="L176" i="1"/>
  <c r="G195" i="1"/>
  <c r="I24" i="1"/>
  <c r="I81" i="1"/>
  <c r="I138" i="1"/>
  <c r="I195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<sst xmlns="http://schemas.openxmlformats.org/spreadsheetml/2006/main" count="251" uniqueCount="75">
  <si>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</si>
  <si>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</si>
  <si>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</si>
  <si>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</si>
  <si>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</si>
  <si>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</si>
  <si>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</si>
  <si>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</si>
  <si>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</si>
  <si>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</si>
  <si>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</si>
  <si>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</si>
  <si>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</si>
  <si>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</si>
  <si>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</si>
  <si>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</si>
  <si>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</si>
  <si>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</si>
  <si>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</si>
  <si>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</si>
  <si>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</si>
  <si>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</si>
  <si>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</si>
  <si>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</si>
  <si>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</si>
  <si>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</si>
  <si>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</si>
  <si>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</si>
  <si>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</si>
  <si>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</si>
  <si>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</si>
  <si>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</si>
  <si>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</si>
  <si>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</si>
  <si>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</si>
  <si>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</si>
  <si>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</si>
  <si>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</si>
  <si>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</si>
  <si>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Нижне-Иволгинская СОШ</t>
  </si>
  <si>
    <t>Бутерброд с сыром</t>
  </si>
  <si>
    <t>Фрукт</t>
  </si>
  <si>
    <t>г/п</t>
  </si>
  <si>
    <t>Каша молочная овсяная (крупа овсяная,молоко,сахар-песок,соль йод.масло сливочное)</t>
  </si>
  <si>
    <t>Чай с сахаром витаминизированный(чай,сахар,витамин С)</t>
  </si>
  <si>
    <t xml:space="preserve">Котлеты «Мечта» с соусом (минтай,хлеб,сухари панировочные,масло растительное ,соль йодированная,соус красный основной)  </t>
  </si>
  <si>
    <t>Напиток  из плодов шиповника(шиповник, сахар-песок)</t>
  </si>
  <si>
    <t>Хлеб  йодированный</t>
  </si>
  <si>
    <t xml:space="preserve">Гарнир «Забава» (крупа рисовая, крупа гречневая, масло сливочное,соль йодированная) </t>
  </si>
  <si>
    <t>Огурцы свежие порциями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</si>
  <si>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</si>
  <si>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</si>
  <si>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Омлет натуральный (яйцо ,молоко,масло сливочное)</t>
  </si>
  <si>
    <t>Котлеты  из индейки с соусом (индейка, лук репчатый, молоко 3,2%, соль йодированная)</t>
  </si>
  <si>
    <t>Компот из сухофруктов витаминизированный (сухофрукты,сахар,витамин С)</t>
  </si>
  <si>
    <t>Макароны отварные (макароны, соль йодир. ,масло слив.)</t>
  </si>
  <si>
    <t>Помидоры свежие порциями</t>
  </si>
  <si>
    <t>Запеканка творожная с рисом со сгущенным молоком (творог, крупа рисовая сахар-песок, яйцо, сметана, сухарь панировочный)</t>
  </si>
  <si>
    <t>Чай с молоком (чай, молоко)</t>
  </si>
  <si>
    <t xml:space="preserve">Сок фруктовый в потребительской упаковке </t>
  </si>
  <si>
    <t>сладкое</t>
  </si>
  <si>
    <t>Яйцо отварное</t>
  </si>
  <si>
    <t>Каша ячневая молочная с маслом (крупа ячневая, молоко 3,2%, сахар-песок, соль йод .масло сливочное)</t>
  </si>
  <si>
    <t>Напиток из цикория (цикорий, молоко, сахар-песок)</t>
  </si>
  <si>
    <t>Гуляш из сердца( сердце,лук репчатый,мука,соль йолированная)</t>
  </si>
  <si>
    <t>251а</t>
  </si>
  <si>
    <t xml:space="preserve">Каша гречневая ( крупа гречневая, масло сливочное,соль йодированная) </t>
  </si>
  <si>
    <t>Каша молочная кукурузная (крупа рисовая,молоко,сахар-песок,соль йод.масло сливочное,)</t>
  </si>
  <si>
    <t>Чай с вареньем (чай, сахар-песок,варенье)</t>
  </si>
  <si>
    <t xml:space="preserve">Сыр порциями </t>
  </si>
  <si>
    <t>Булочка детская</t>
  </si>
  <si>
    <t>Каша молочная рисовая (крупа рисовая,молоко,сахар-песок,соль йод.масло сливочное,)</t>
  </si>
  <si>
    <t>Напиток ягодный (смородина,сахар)</t>
  </si>
  <si>
    <t>Директор школы</t>
  </si>
  <si>
    <t>Галданов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</si>
</sst>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73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8" t="s">
        <v>74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43</v>
      </c>
      <c r="F6" s="20">
        <v>200</v>
      </c>
      <c r="G6" s="20">
        <v>9</v>
      </c>
      <c r="H6" s="20">
        <v>6</v>
      </c>
      <c r="I6" s="20">
        <v>30.22</v>
      </c>
      <c r="J6" s="20">
        <v>230</v>
      </c>
      <c r="K6" s="21">
        <v>623</v>
      </c>
      <c r="L6" s="20">
        <v>28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25</v>
      </c>
      <c r="E8" s="26" t="s">
        <v>44</v>
      </c>
      <c r="F8" s="27">
        <v>200</v>
      </c>
      <c r="G8" s="27">
        <v>0</v>
      </c>
      <c r="H8" s="27">
        <v>0</v>
      </c>
      <c r="I8" s="27">
        <v>14</v>
      </c>
      <c r="J8" s="27">
        <v>56</v>
      </c>
      <c r="K8" s="28">
        <v>514</v>
      </c>
      <c r="L8" s="27">
        <v>6.45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30</v>
      </c>
      <c r="E10" s="26" t="s">
        <v>40</v>
      </c>
      <c r="F10" s="27">
        <v>60</v>
      </c>
      <c r="G10" s="27">
        <v>10.8</v>
      </c>
      <c r="H10" s="27">
        <v>19.5</v>
      </c>
      <c r="I10" s="27">
        <v>32</v>
      </c>
      <c r="J10" s="27">
        <v>188.65</v>
      </c>
      <c r="K10" s="28">
        <v>9</v>
      </c>
      <c r="L10" s="27">
        <v>18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 t="s">
        <v>27</v>
      </c>
      <c r="E11" s="26" t="s">
        <v>41</v>
      </c>
      <c r="F11" s="27">
        <v>100</v>
      </c>
      <c r="G11" s="27">
        <v>12</v>
      </c>
      <c r="H11" s="27">
        <v>17.899999999999999</v>
      </c>
      <c r="I11" s="27">
        <v>21.8</v>
      </c>
      <c r="J11" s="27">
        <v>285.8</v>
      </c>
      <c r="K11" s="28" t="s">
        <v>42</v>
      </c>
      <c r="L11" s="27">
        <v>29.55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28</v>
      </c>
      <c r="E13" s="34"/>
      <c r="F13" s="35">
        <f t="shared" ref="F13:J13" si="0">SUM(F6:F12)</f>
        <v>560</v>
      </c>
      <c r="G13" s="35">
        <f t="shared" si="0"/>
        <v>31.8</v>
      </c>
      <c r="H13" s="35">
        <f t="shared" si="0"/>
        <v>43.4</v>
      </c>
      <c r="I13" s="35">
        <f t="shared" si="0"/>
        <v>98.02</v>
      </c>
      <c r="J13" s="35">
        <f t="shared" si="0"/>
        <v>760.45</v>
      </c>
      <c r="K13" s="36"/>
      <c r="L13" s="35">
        <f>SUM(L6:L12)</f>
        <v>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560</v>
      </c>
      <c r="G24" s="43">
        <f t="shared" si="4"/>
        <v>31.8</v>
      </c>
      <c r="H24" s="43">
        <f t="shared" si="4"/>
        <v>43.4</v>
      </c>
      <c r="I24" s="43">
        <f t="shared" si="4"/>
        <v>98.02</v>
      </c>
      <c r="J24" s="43">
        <f t="shared" si="4"/>
        <v>760.45</v>
      </c>
      <c r="K24" s="43"/>
      <c r="L24" s="43">
        <f>L13+L23</f>
        <v>82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100</v>
      </c>
      <c r="G25" s="20">
        <v>9.1920000000000002</v>
      </c>
      <c r="H25" s="20">
        <v>10.798</v>
      </c>
      <c r="I25" s="20">
        <v>10.72</v>
      </c>
      <c r="J25" s="20">
        <v>176</v>
      </c>
      <c r="K25" s="21">
        <v>234</v>
      </c>
      <c r="L25" s="20">
        <v>41.79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1</v>
      </c>
      <c r="H27" s="27">
        <v>0</v>
      </c>
      <c r="I27" s="27">
        <v>20</v>
      </c>
      <c r="J27" s="27">
        <v>107</v>
      </c>
      <c r="K27" s="28">
        <v>514</v>
      </c>
      <c r="L27" s="27">
        <v>10.36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26</v>
      </c>
      <c r="E28" s="26" t="s">
        <v>47</v>
      </c>
      <c r="F28" s="27">
        <v>30</v>
      </c>
      <c r="G28" s="27">
        <v>2.7919999999999998</v>
      </c>
      <c r="H28" s="27">
        <v>0.28299999999999997</v>
      </c>
      <c r="I28" s="27">
        <v>18.55</v>
      </c>
      <c r="J28" s="27">
        <v>87.92</v>
      </c>
      <c r="K28" s="28" t="s">
        <v>42</v>
      </c>
      <c r="L28" s="27">
        <v>2.27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4"/>
      <c r="B29" s="23"/>
      <c r="C29" s="24"/>
      <c r="D29" s="29" t="s">
        <v>33</v>
      </c>
      <c r="E29" s="26" t="s">
        <v>48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 t="s">
        <v>30</v>
      </c>
      <c r="E30" s="26" t="s">
        <v>49</v>
      </c>
      <c r="F30" s="27">
        <v>60</v>
      </c>
      <c r="G30" s="27">
        <v>4.5</v>
      </c>
      <c r="H30" s="27">
        <v>0</v>
      </c>
      <c r="I30" s="27">
        <v>8.06</v>
      </c>
      <c r="J30" s="27">
        <v>5.5</v>
      </c>
      <c r="K30" s="28">
        <v>71</v>
      </c>
      <c r="L30" s="27">
        <v>6.08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28</v>
      </c>
      <c r="E32" s="34"/>
      <c r="F32" s="35">
        <f t="shared" ref="F32:J32" si="5">SUM(F25:F31)</f>
        <v>540</v>
      </c>
      <c r="G32" s="35">
        <f t="shared" si="5"/>
        <v>20.548000000000002</v>
      </c>
      <c r="H32" s="35">
        <f t="shared" si="5"/>
        <v>15.515000000000001</v>
      </c>
      <c r="I32" s="35">
        <f t="shared" si="5"/>
        <v>77.378</v>
      </c>
      <c r="J32" s="35">
        <f t="shared" si="5"/>
        <v>508.65</v>
      </c>
      <c r="K32" s="36"/>
      <c r="L32" s="35">
        <f>SUM(L25:L31)</f>
        <v>82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540</v>
      </c>
      <c r="G43" s="43">
        <f t="shared" si="9"/>
        <v>20.548000000000002</v>
      </c>
      <c r="H43" s="43">
        <f t="shared" si="9"/>
        <v>15.515000000000001</v>
      </c>
      <c r="I43" s="43">
        <f t="shared" si="9"/>
        <v>77.378</v>
      </c>
      <c r="J43" s="43">
        <f t="shared" si="9"/>
        <v>508.65</v>
      </c>
      <c r="K43" s="43"/>
      <c r="L43" s="43">
        <f>L32+L42</f>
        <v>82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7.173</v>
      </c>
      <c r="H44" s="20">
        <v>3.4178999999999999</v>
      </c>
      <c r="I44" s="20">
        <v>26.5</v>
      </c>
      <c r="J44" s="20">
        <v>230.72229999999999</v>
      </c>
      <c r="K44" s="21">
        <v>515</v>
      </c>
      <c r="L44" s="20">
        <v>31.05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2</v>
      </c>
      <c r="H46" s="27">
        <v>2</v>
      </c>
      <c r="I46" s="27">
        <v>17</v>
      </c>
      <c r="J46" s="27">
        <v>97</v>
      </c>
      <c r="K46" s="28">
        <v>272</v>
      </c>
      <c r="L46" s="27">
        <v>21.45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26</v>
      </c>
      <c r="E47" s="26" t="s">
        <v>47</v>
      </c>
      <c r="F47" s="27">
        <v>30</v>
      </c>
      <c r="G47" s="27">
        <v>2.7919999999999998</v>
      </c>
      <c r="H47" s="27">
        <v>0.28299999999999997</v>
      </c>
      <c r="I47" s="27">
        <v>18.55</v>
      </c>
      <c r="J47" s="27">
        <v>87.92</v>
      </c>
      <c r="K47" s="28" t="s">
        <v>42</v>
      </c>
      <c r="L47" s="27">
        <v>2.27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30</v>
      </c>
      <c r="E48" s="26" t="s">
        <v>52</v>
      </c>
      <c r="F48" s="27">
        <v>70</v>
      </c>
      <c r="G48" s="27">
        <v>7.8</v>
      </c>
      <c r="H48" s="27">
        <v>7.2</v>
      </c>
      <c r="I48" s="27">
        <v>0.4</v>
      </c>
      <c r="J48" s="27">
        <v>95.4</v>
      </c>
      <c r="K48" s="28">
        <v>210</v>
      </c>
      <c r="L48" s="27">
        <v>27.23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28</v>
      </c>
      <c r="E51" s="34"/>
      <c r="F51" s="35">
        <f t="shared" ref="F51:J51" si="10">SUM(F44:F50)</f>
        <v>500</v>
      </c>
      <c r="G51" s="35">
        <f t="shared" si="10"/>
        <v>19.765000000000001</v>
      </c>
      <c r="H51" s="35">
        <f t="shared" si="10"/>
        <v>12.9009</v>
      </c>
      <c r="I51" s="35">
        <f t="shared" si="10"/>
        <v>62.449999999999996</v>
      </c>
      <c r="J51" s="35">
        <f t="shared" si="10"/>
        <v>511.04230000000007</v>
      </c>
      <c r="K51" s="36"/>
      <c r="L51" s="35">
        <f>SUM(L44:L50)</f>
        <v>82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500</v>
      </c>
      <c r="G62" s="43">
        <f t="shared" si="14"/>
        <v>19.765000000000001</v>
      </c>
      <c r="H62" s="43">
        <f t="shared" si="14"/>
        <v>12.9009</v>
      </c>
      <c r="I62" s="43">
        <f t="shared" si="14"/>
        <v>62.449999999999996</v>
      </c>
      <c r="J62" s="43">
        <f t="shared" si="14"/>
        <v>511.04230000000007</v>
      </c>
      <c r="K62" s="43"/>
      <c r="L62" s="43">
        <f>L51+L61</f>
        <v>82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53</v>
      </c>
      <c r="F63" s="20">
        <v>80</v>
      </c>
      <c r="G63" s="20">
        <v>9.85</v>
      </c>
      <c r="H63" s="20">
        <v>12.755000000000001</v>
      </c>
      <c r="I63" s="20">
        <v>11.361000000000001</v>
      </c>
      <c r="J63" s="20">
        <v>156</v>
      </c>
      <c r="K63" s="21">
        <v>574</v>
      </c>
      <c r="L63" s="20">
        <v>47.73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0.56999999999999995</v>
      </c>
      <c r="H65" s="27">
        <v>7.9899999999999999E-2</v>
      </c>
      <c r="I65" s="27">
        <v>24.09225</v>
      </c>
      <c r="J65" s="27">
        <v>99</v>
      </c>
      <c r="K65" s="28">
        <v>466</v>
      </c>
      <c r="L65" s="27">
        <v>8.52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26</v>
      </c>
      <c r="E66" s="26" t="s">
        <v>47</v>
      </c>
      <c r="F66" s="27">
        <v>30</v>
      </c>
      <c r="G66" s="27">
        <v>2.7919999999999998</v>
      </c>
      <c r="H66" s="27">
        <v>0.28299999999999997</v>
      </c>
      <c r="I66" s="27">
        <v>18.55</v>
      </c>
      <c r="J66" s="27">
        <v>87.92</v>
      </c>
      <c r="K66" s="28" t="s">
        <v>42</v>
      </c>
      <c r="L66" s="27">
        <v>2.27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33</v>
      </c>
      <c r="E67" s="26" t="s">
        <v>55</v>
      </c>
      <c r="F67" s="27">
        <v>150</v>
      </c>
      <c r="G67" s="27">
        <v>5.91</v>
      </c>
      <c r="H67" s="27">
        <v>5.07</v>
      </c>
      <c r="I67" s="27">
        <v>36.18</v>
      </c>
      <c r="J67" s="27">
        <v>269.2</v>
      </c>
      <c r="K67" s="28">
        <v>202</v>
      </c>
      <c r="L67" s="27">
        <v>17.399999999999999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 t="s">
        <v>30</v>
      </c>
      <c r="E68" s="26" t="s">
        <v>56</v>
      </c>
      <c r="F68" s="27">
        <v>60</v>
      </c>
      <c r="G68" s="27">
        <v>4.5</v>
      </c>
      <c r="H68" s="27">
        <v>0</v>
      </c>
      <c r="I68" s="27">
        <v>8.06</v>
      </c>
      <c r="J68" s="27">
        <v>5.5</v>
      </c>
      <c r="K68" s="28">
        <v>71</v>
      </c>
      <c r="L68" s="27">
        <v>6.08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28</v>
      </c>
      <c r="E70" s="34"/>
      <c r="F70" s="35">
        <f t="shared" ref="F70:J70" si="15">SUM(F63:F69)</f>
        <v>520</v>
      </c>
      <c r="G70" s="35">
        <f t="shared" si="15"/>
        <v>23.622</v>
      </c>
      <c r="H70" s="35">
        <f t="shared" si="15"/>
        <v>18.187899999999999</v>
      </c>
      <c r="I70" s="35">
        <f t="shared" si="15"/>
        <v>98.243249999999989</v>
      </c>
      <c r="J70" s="35">
        <f t="shared" si="15"/>
        <v>617.62</v>
      </c>
      <c r="K70" s="36"/>
      <c r="L70" s="35">
        <f>SUM(L63:L69)</f>
        <v>82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520</v>
      </c>
      <c r="G81" s="43">
        <f t="shared" si="19"/>
        <v>23.622</v>
      </c>
      <c r="H81" s="43">
        <f t="shared" si="19"/>
        <v>18.187899999999999</v>
      </c>
      <c r="I81" s="43">
        <f t="shared" si="19"/>
        <v>98.243249999999989</v>
      </c>
      <c r="J81" s="43">
        <f t="shared" si="19"/>
        <v>617.62</v>
      </c>
      <c r="K81" s="43"/>
      <c r="L81" s="43">
        <f>L70+L80</f>
        <v>82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57</v>
      </c>
      <c r="F82" s="20">
        <v>130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25</v>
      </c>
      <c r="E84" s="26" t="s">
        <v>58</v>
      </c>
      <c r="F84" s="27">
        <v>200</v>
      </c>
      <c r="G84" s="27">
        <v>1</v>
      </c>
      <c r="H84" s="27">
        <v>0</v>
      </c>
      <c r="I84" s="27">
        <v>23.46</v>
      </c>
      <c r="J84" s="27">
        <v>94.25</v>
      </c>
      <c r="K84" s="28">
        <v>388</v>
      </c>
      <c r="L84" s="27">
        <v>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26</v>
      </c>
      <c r="E85" s="26" t="s">
        <v>47</v>
      </c>
      <c r="F85" s="27">
        <v>30</v>
      </c>
      <c r="G85" s="27">
        <v>2.7919999999999998</v>
      </c>
      <c r="H85" s="27">
        <v>0.28299999999999997</v>
      </c>
      <c r="I85" s="27">
        <v>18.55</v>
      </c>
      <c r="J85" s="27">
        <v>87.92</v>
      </c>
      <c r="K85" s="28" t="s">
        <v>42</v>
      </c>
      <c r="L85" s="27">
        <v>2.27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34</v>
      </c>
      <c r="E86" s="26" t="s">
        <v>59</v>
      </c>
      <c r="F86" s="27">
        <v>200</v>
      </c>
      <c r="G86" s="27">
        <v>0.5</v>
      </c>
      <c r="H86" s="27">
        <v>0.1</v>
      </c>
      <c r="I86" s="27">
        <v>10.1</v>
      </c>
      <c r="J86" s="27">
        <v>46</v>
      </c>
      <c r="K86" s="28" t="s">
        <v>42</v>
      </c>
      <c r="L86" s="27">
        <v>30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28</v>
      </c>
      <c r="E89" s="34"/>
      <c r="F89" s="35">
        <f t="shared" ref="F89:J89" si="20">SUM(F82:F88)</f>
        <v>560</v>
      </c>
      <c r="G89" s="35">
        <f t="shared" si="20"/>
        <v>24.542000000000002</v>
      </c>
      <c r="H89" s="35">
        <f t="shared" si="20"/>
        <v>9.3763999999999985</v>
      </c>
      <c r="I89" s="35">
        <f t="shared" si="20"/>
        <v>88.632999999999996</v>
      </c>
      <c r="J89" s="35">
        <f t="shared" si="20"/>
        <v>580.16999999999996</v>
      </c>
      <c r="K89" s="36"/>
      <c r="L89" s="35">
        <f>SUM(L82:L88)</f>
        <v>82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560</v>
      </c>
      <c r="G100" s="43">
        <f t="shared" si="24"/>
        <v>24.542000000000002</v>
      </c>
      <c r="H100" s="43">
        <f t="shared" si="24"/>
        <v>9.3763999999999985</v>
      </c>
      <c r="I100" s="43">
        <f t="shared" si="24"/>
        <v>88.632999999999996</v>
      </c>
      <c r="J100" s="43">
        <f t="shared" si="24"/>
        <v>580.16999999999996</v>
      </c>
      <c r="K100" s="43"/>
      <c r="L100" s="43">
        <f>L89+L99</f>
        <v>82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6</v>
      </c>
      <c r="C101" s="17" t="s">
        <v>23</v>
      </c>
      <c r="D101" s="18" t="s">
        <v>24</v>
      </c>
      <c r="E101" s="19" t="s">
        <v>62</v>
      </c>
      <c r="F101" s="20">
        <v>200</v>
      </c>
      <c r="G101" s="20">
        <v>7.173</v>
      </c>
      <c r="H101" s="20">
        <v>3.4178999999999999</v>
      </c>
      <c r="I101" s="20">
        <v>26.5</v>
      </c>
      <c r="J101" s="20">
        <v>230.72229999999999</v>
      </c>
      <c r="K101" s="21">
        <v>515</v>
      </c>
      <c r="L101" s="20">
        <v>24.47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25</v>
      </c>
      <c r="E103" s="26" t="s">
        <v>63</v>
      </c>
      <c r="F103" s="27">
        <v>200</v>
      </c>
      <c r="G103" s="27">
        <v>2</v>
      </c>
      <c r="H103" s="27">
        <v>2</v>
      </c>
      <c r="I103" s="27">
        <v>17</v>
      </c>
      <c r="J103" s="27">
        <v>97</v>
      </c>
      <c r="K103" s="28">
        <v>272</v>
      </c>
      <c r="L103" s="27">
        <v>18.14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26</v>
      </c>
      <c r="E104" s="26" t="s">
        <v>47</v>
      </c>
      <c r="F104" s="27">
        <v>30</v>
      </c>
      <c r="G104" s="27">
        <v>2.7919999999999998</v>
      </c>
      <c r="H104" s="27">
        <v>0.28299999999999997</v>
      </c>
      <c r="I104" s="27">
        <v>18.55</v>
      </c>
      <c r="J104" s="27">
        <v>87.92</v>
      </c>
      <c r="K104" s="28" t="s">
        <v>42</v>
      </c>
      <c r="L104" s="27">
        <v>2.27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/>
      <c r="E105" s="26" t="s">
        <v>61</v>
      </c>
      <c r="F105" s="27">
        <v>40</v>
      </c>
      <c r="G105" s="27">
        <v>7.8</v>
      </c>
      <c r="H105" s="27">
        <v>7.2</v>
      </c>
      <c r="I105" s="27">
        <v>0.4</v>
      </c>
      <c r="J105" s="27">
        <v>95.4</v>
      </c>
      <c r="K105" s="28">
        <v>209</v>
      </c>
      <c r="L105" s="27">
        <v>13.5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 t="s">
        <v>34</v>
      </c>
      <c r="E106" s="26" t="s">
        <v>59</v>
      </c>
      <c r="F106" s="27">
        <v>200</v>
      </c>
      <c r="G106" s="27">
        <v>0.5</v>
      </c>
      <c r="H106" s="27">
        <v>0.1</v>
      </c>
      <c r="I106" s="27">
        <v>10.1</v>
      </c>
      <c r="J106" s="27">
        <v>46</v>
      </c>
      <c r="K106" s="28" t="s">
        <v>42</v>
      </c>
      <c r="L106" s="27">
        <v>23.62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28</v>
      </c>
      <c r="E108" s="34"/>
      <c r="F108" s="35">
        <f t="shared" ref="F108:J108" si="25">SUM(F101:F107)</f>
        <v>670</v>
      </c>
      <c r="G108" s="35">
        <f t="shared" si="25"/>
        <v>20.265000000000001</v>
      </c>
      <c r="H108" s="35">
        <f t="shared" si="25"/>
        <v>13.0009</v>
      </c>
      <c r="I108" s="35">
        <f t="shared" si="25"/>
        <v>72.55</v>
      </c>
      <c r="J108" s="35">
        <f t="shared" si="25"/>
        <v>557.04230000000007</v>
      </c>
      <c r="K108" s="36"/>
      <c r="L108" s="35">
        <f>SUM(L101:L107)</f>
        <v>82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:B109" si="26">A101</f>
        <v>2</v>
      </c>
      <c r="B109" s="38">
        <f t="shared" si="26"/>
        <v>6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0">
        <f t="shared" ref="A119:B119" si="28">A101</f>
        <v>2</v>
      </c>
      <c r="B119" s="41">
        <f t="shared" si="28"/>
        <v>6</v>
      </c>
      <c r="C119" s="50" t="s">
        <v>37</v>
      </c>
      <c r="D119" s="51"/>
      <c r="E119" s="42"/>
      <c r="F119" s="43">
        <f t="shared" ref="F119:J119" si="29">F108+F118</f>
        <v>670</v>
      </c>
      <c r="G119" s="43">
        <f t="shared" si="29"/>
        <v>20.265000000000001</v>
      </c>
      <c r="H119" s="43">
        <f t="shared" si="29"/>
        <v>13.0009</v>
      </c>
      <c r="I119" s="43">
        <f t="shared" si="29"/>
        <v>72.55</v>
      </c>
      <c r="J119" s="43">
        <f t="shared" si="29"/>
        <v>557.04230000000007</v>
      </c>
      <c r="K119" s="43"/>
      <c r="L119" s="43">
        <f>L108+L118</f>
        <v>82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7</v>
      </c>
      <c r="C120" s="17" t="s">
        <v>23</v>
      </c>
      <c r="D120" s="18" t="s">
        <v>24</v>
      </c>
      <c r="E120" s="19" t="s">
        <v>64</v>
      </c>
      <c r="F120" s="20">
        <v>100</v>
      </c>
      <c r="G120" s="20">
        <v>11</v>
      </c>
      <c r="H120" s="20">
        <v>12.9</v>
      </c>
      <c r="I120" s="20">
        <v>9.32</v>
      </c>
      <c r="J120" s="20">
        <v>198</v>
      </c>
      <c r="K120" s="21" t="s">
        <v>65</v>
      </c>
      <c r="L120" s="20">
        <v>39.46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25</v>
      </c>
      <c r="E122" s="26" t="s">
        <v>63</v>
      </c>
      <c r="F122" s="27">
        <v>200</v>
      </c>
      <c r="G122" s="27">
        <v>2</v>
      </c>
      <c r="H122" s="27">
        <v>2</v>
      </c>
      <c r="I122" s="27">
        <v>17</v>
      </c>
      <c r="J122" s="27">
        <v>97</v>
      </c>
      <c r="K122" s="28">
        <v>272</v>
      </c>
      <c r="L122" s="27">
        <v>21.14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26</v>
      </c>
      <c r="E123" s="26" t="s">
        <v>47</v>
      </c>
      <c r="F123" s="27">
        <v>30</v>
      </c>
      <c r="G123" s="27">
        <v>2.7919999999999998</v>
      </c>
      <c r="H123" s="27">
        <v>0.28299999999999997</v>
      </c>
      <c r="I123" s="27">
        <v>18.55</v>
      </c>
      <c r="J123" s="27">
        <v>87.92</v>
      </c>
      <c r="K123" s="28" t="s">
        <v>42</v>
      </c>
      <c r="L123" s="27">
        <v>2.27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44"/>
      <c r="B124" s="23"/>
      <c r="C124" s="24"/>
      <c r="D124" s="29" t="s">
        <v>33</v>
      </c>
      <c r="E124" s="26" t="s">
        <v>66</v>
      </c>
      <c r="F124" s="27">
        <v>180</v>
      </c>
      <c r="G124" s="27">
        <v>3.0640000000000001</v>
      </c>
      <c r="H124" s="27">
        <v>4.4340000000000002</v>
      </c>
      <c r="I124" s="27">
        <v>20.047999999999998</v>
      </c>
      <c r="J124" s="27">
        <v>132.22999999999999</v>
      </c>
      <c r="K124" s="28">
        <v>113</v>
      </c>
      <c r="L124" s="27">
        <v>19.13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28</v>
      </c>
      <c r="E127" s="34"/>
      <c r="F127" s="35">
        <f t="shared" ref="F127:J127" si="30">SUM(F120:F126)</f>
        <v>510</v>
      </c>
      <c r="G127" s="35">
        <f t="shared" si="30"/>
        <v>18.856000000000002</v>
      </c>
      <c r="H127" s="35">
        <f t="shared" si="30"/>
        <v>19.617000000000001</v>
      </c>
      <c r="I127" s="35">
        <f t="shared" si="30"/>
        <v>64.918000000000006</v>
      </c>
      <c r="J127" s="35">
        <f t="shared" si="30"/>
        <v>515.15</v>
      </c>
      <c r="K127" s="36"/>
      <c r="L127" s="35">
        <f>SUM(L120:L126)</f>
        <v>82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:B128" si="31">A120</f>
        <v>2</v>
      </c>
      <c r="B128" s="38">
        <f t="shared" si="31"/>
        <v>7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7</v>
      </c>
      <c r="C138" s="50" t="s">
        <v>37</v>
      </c>
      <c r="D138" s="51"/>
      <c r="E138" s="42"/>
      <c r="F138" s="43">
        <f t="shared" ref="F138:J138" si="34">F127+F137</f>
        <v>510</v>
      </c>
      <c r="G138" s="43">
        <f t="shared" si="34"/>
        <v>18.856000000000002</v>
      </c>
      <c r="H138" s="43">
        <f t="shared" si="34"/>
        <v>19.617000000000001</v>
      </c>
      <c r="I138" s="43">
        <f t="shared" si="34"/>
        <v>64.918000000000006</v>
      </c>
      <c r="J138" s="43">
        <f t="shared" si="34"/>
        <v>515.15</v>
      </c>
      <c r="K138" s="43"/>
      <c r="L138" s="43">
        <f>L127+L137</f>
        <v>82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8</v>
      </c>
      <c r="C139" s="17" t="s">
        <v>23</v>
      </c>
      <c r="D139" s="18" t="s">
        <v>24</v>
      </c>
      <c r="E139" s="19" t="s">
        <v>53</v>
      </c>
      <c r="F139" s="20">
        <v>80</v>
      </c>
      <c r="G139" s="20">
        <v>9.85</v>
      </c>
      <c r="H139" s="20">
        <v>12.755000000000001</v>
      </c>
      <c r="I139" s="20">
        <v>11.361000000000001</v>
      </c>
      <c r="J139" s="20">
        <v>156</v>
      </c>
      <c r="K139" s="21">
        <v>574</v>
      </c>
      <c r="L139" s="20">
        <v>47.73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25</v>
      </c>
      <c r="E141" s="26" t="s">
        <v>54</v>
      </c>
      <c r="F141" s="27">
        <v>200</v>
      </c>
      <c r="G141" s="27">
        <v>0.56999999999999995</v>
      </c>
      <c r="H141" s="27">
        <v>7.9899999999999999E-2</v>
      </c>
      <c r="I141" s="27">
        <v>24.09225</v>
      </c>
      <c r="J141" s="27">
        <v>99</v>
      </c>
      <c r="K141" s="28">
        <v>466</v>
      </c>
      <c r="L141" s="27">
        <v>8.52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26</v>
      </c>
      <c r="E142" s="26" t="s">
        <v>47</v>
      </c>
      <c r="F142" s="27">
        <v>30</v>
      </c>
      <c r="G142" s="27">
        <v>2.7919999999999998</v>
      </c>
      <c r="H142" s="27">
        <v>0.28299999999999997</v>
      </c>
      <c r="I142" s="27">
        <v>18.55</v>
      </c>
      <c r="J142" s="27">
        <v>87.92</v>
      </c>
      <c r="K142" s="28" t="s">
        <v>42</v>
      </c>
      <c r="L142" s="27">
        <v>2.27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33</v>
      </c>
      <c r="E143" s="26" t="s">
        <v>55</v>
      </c>
      <c r="F143" s="27">
        <v>150</v>
      </c>
      <c r="G143" s="27">
        <v>5.91</v>
      </c>
      <c r="H143" s="27">
        <v>5.07</v>
      </c>
      <c r="I143" s="27">
        <v>36.18</v>
      </c>
      <c r="J143" s="27">
        <v>269.2</v>
      </c>
      <c r="K143" s="28">
        <v>202</v>
      </c>
      <c r="L143" s="27">
        <v>17.399999999999999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 t="s">
        <v>30</v>
      </c>
      <c r="E144" s="26" t="s">
        <v>56</v>
      </c>
      <c r="F144" s="27">
        <v>60</v>
      </c>
      <c r="G144" s="27">
        <v>4.5</v>
      </c>
      <c r="H144" s="27">
        <v>0</v>
      </c>
      <c r="I144" s="27">
        <v>8.06</v>
      </c>
      <c r="J144" s="27">
        <v>5.5</v>
      </c>
      <c r="K144" s="28">
        <v>71</v>
      </c>
      <c r="L144" s="27">
        <v>6.08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28</v>
      </c>
      <c r="E146" s="34"/>
      <c r="F146" s="35">
        <f t="shared" ref="F146:J146" si="35">SUM(F139:F145)</f>
        <v>520</v>
      </c>
      <c r="G146" s="35">
        <f t="shared" si="35"/>
        <v>23.622</v>
      </c>
      <c r="H146" s="35">
        <f t="shared" si="35"/>
        <v>18.187899999999999</v>
      </c>
      <c r="I146" s="35">
        <f t="shared" si="35"/>
        <v>98.243249999999989</v>
      </c>
      <c r="J146" s="35">
        <f t="shared" si="35"/>
        <v>617.62</v>
      </c>
      <c r="K146" s="36"/>
      <c r="L146" s="35">
        <f>SUM(L139:L145)</f>
        <v>82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:B147" si="36">A139</f>
        <v>2</v>
      </c>
      <c r="B147" s="38">
        <f t="shared" si="36"/>
        <v>8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8</v>
      </c>
      <c r="C157" s="50" t="s">
        <v>37</v>
      </c>
      <c r="D157" s="51"/>
      <c r="E157" s="42"/>
      <c r="F157" s="43">
        <f t="shared" ref="F157:J157" si="39">F146+F156</f>
        <v>520</v>
      </c>
      <c r="G157" s="43">
        <f t="shared" si="39"/>
        <v>23.622</v>
      </c>
      <c r="H157" s="43">
        <f t="shared" si="39"/>
        <v>18.187899999999999</v>
      </c>
      <c r="I157" s="43">
        <f t="shared" si="39"/>
        <v>98.243249999999989</v>
      </c>
      <c r="J157" s="43">
        <f t="shared" si="39"/>
        <v>617.62</v>
      </c>
      <c r="K157" s="43"/>
      <c r="L157" s="43">
        <f>L146+L156</f>
        <v>82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9</v>
      </c>
      <c r="C158" s="17" t="s">
        <v>23</v>
      </c>
      <c r="D158" s="18" t="s">
        <v>24</v>
      </c>
      <c r="E158" s="19" t="s">
        <v>67</v>
      </c>
      <c r="F158" s="20">
        <v>200</v>
      </c>
      <c r="G158" s="20">
        <v>8.5069999999999997</v>
      </c>
      <c r="H158" s="20">
        <v>5.5</v>
      </c>
      <c r="I158" s="20">
        <v>30.22</v>
      </c>
      <c r="J158" s="20">
        <v>230</v>
      </c>
      <c r="K158" s="21">
        <v>623</v>
      </c>
      <c r="L158" s="20">
        <v>36.71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25</v>
      </c>
      <c r="E160" s="26" t="s">
        <v>68</v>
      </c>
      <c r="F160" s="27">
        <v>200</v>
      </c>
      <c r="G160" s="27">
        <v>2</v>
      </c>
      <c r="H160" s="27">
        <v>0</v>
      </c>
      <c r="I160" s="27">
        <v>11</v>
      </c>
      <c r="J160" s="27">
        <v>53</v>
      </c>
      <c r="K160" s="28">
        <v>663</v>
      </c>
      <c r="L160" s="27">
        <v>17.16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26</v>
      </c>
      <c r="E161" s="26" t="s">
        <v>47</v>
      </c>
      <c r="F161" s="27">
        <v>30</v>
      </c>
      <c r="G161" s="27">
        <v>2.7919999999999998</v>
      </c>
      <c r="H161" s="27">
        <v>0.28299999999999997</v>
      </c>
      <c r="I161" s="27">
        <v>18.55</v>
      </c>
      <c r="J161" s="27">
        <v>87.92</v>
      </c>
      <c r="K161" s="28" t="s">
        <v>42</v>
      </c>
      <c r="L161" s="27">
        <v>2.27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/>
      <c r="E162" s="26" t="s">
        <v>69</v>
      </c>
      <c r="F162" s="27">
        <v>10</v>
      </c>
      <c r="G162" s="27">
        <v>10.8</v>
      </c>
      <c r="H162" s="27">
        <v>19.5</v>
      </c>
      <c r="I162" s="27">
        <v>32</v>
      </c>
      <c r="J162" s="27">
        <v>12</v>
      </c>
      <c r="K162" s="28">
        <v>9</v>
      </c>
      <c r="L162" s="27">
        <v>11.86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60</v>
      </c>
      <c r="E163" s="26" t="s">
        <v>70</v>
      </c>
      <c r="F163" s="27">
        <v>60</v>
      </c>
      <c r="G163" s="27">
        <v>12</v>
      </c>
      <c r="H163" s="27">
        <v>17.899999999999999</v>
      </c>
      <c r="I163" s="27">
        <v>21.8</v>
      </c>
      <c r="J163" s="27">
        <v>285.8</v>
      </c>
      <c r="K163" s="28">
        <v>55</v>
      </c>
      <c r="L163" s="27">
        <v>14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28</v>
      </c>
      <c r="E165" s="34"/>
      <c r="F165" s="35">
        <f t="shared" ref="F165:J165" si="40">SUM(F158:F164)</f>
        <v>500</v>
      </c>
      <c r="G165" s="35">
        <f t="shared" si="40"/>
        <v>36.099000000000004</v>
      </c>
      <c r="H165" s="35">
        <f t="shared" si="40"/>
        <v>43.183</v>
      </c>
      <c r="I165" s="35">
        <f t="shared" si="40"/>
        <v>113.57</v>
      </c>
      <c r="J165" s="35">
        <f t="shared" si="40"/>
        <v>668.72</v>
      </c>
      <c r="K165" s="36"/>
      <c r="L165" s="35">
        <f>SUM(L158:L164)</f>
        <v>82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:B166" si="41">A158</f>
        <v>2</v>
      </c>
      <c r="B166" s="38">
        <f t="shared" si="41"/>
        <v>9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9</v>
      </c>
      <c r="C176" s="50" t="s">
        <v>37</v>
      </c>
      <c r="D176" s="51"/>
      <c r="E176" s="42"/>
      <c r="F176" s="43">
        <f t="shared" ref="F176:J176" si="44">F165+F175</f>
        <v>500</v>
      </c>
      <c r="G176" s="43">
        <f t="shared" si="44"/>
        <v>36.099000000000004</v>
      </c>
      <c r="H176" s="43">
        <f t="shared" si="44"/>
        <v>43.183</v>
      </c>
      <c r="I176" s="43">
        <f t="shared" si="44"/>
        <v>113.57</v>
      </c>
      <c r="J176" s="43">
        <f t="shared" si="44"/>
        <v>668.72</v>
      </c>
      <c r="K176" s="43"/>
      <c r="L176" s="43">
        <f>L165+L175</f>
        <v>82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10</v>
      </c>
      <c r="C177" s="17" t="s">
        <v>23</v>
      </c>
      <c r="D177" s="18" t="s">
        <v>24</v>
      </c>
      <c r="E177" s="19" t="s">
        <v>71</v>
      </c>
      <c r="F177" s="20">
        <v>200</v>
      </c>
      <c r="G177" s="20">
        <v>8.5069999999999997</v>
      </c>
      <c r="H177" s="20">
        <v>5.5</v>
      </c>
      <c r="I177" s="20">
        <v>30.22</v>
      </c>
      <c r="J177" s="20">
        <v>230</v>
      </c>
      <c r="K177" s="21">
        <v>623</v>
      </c>
      <c r="L177" s="20">
        <v>29.09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25</v>
      </c>
      <c r="E179" s="26" t="s">
        <v>72</v>
      </c>
      <c r="F179" s="27">
        <v>200</v>
      </c>
      <c r="G179" s="27">
        <v>0.56999999999999995</v>
      </c>
      <c r="H179" s="27">
        <v>0.08</v>
      </c>
      <c r="I179" s="27">
        <v>24.09</v>
      </c>
      <c r="J179" s="27">
        <v>99</v>
      </c>
      <c r="K179" s="28">
        <v>466</v>
      </c>
      <c r="L179" s="27">
        <v>13.52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26</v>
      </c>
      <c r="E180" s="26" t="s">
        <v>47</v>
      </c>
      <c r="F180" s="27">
        <v>30</v>
      </c>
      <c r="G180" s="27">
        <v>2.7919999999999998</v>
      </c>
      <c r="H180" s="27">
        <v>0.28299999999999997</v>
      </c>
      <c r="I180" s="27">
        <v>18.55</v>
      </c>
      <c r="J180" s="27">
        <v>87.92</v>
      </c>
      <c r="K180" s="28" t="s">
        <v>42</v>
      </c>
      <c r="L180" s="27">
        <v>2.27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/>
      <c r="E181" s="26" t="s">
        <v>61</v>
      </c>
      <c r="F181" s="27">
        <v>40</v>
      </c>
      <c r="G181" s="27">
        <v>7.8</v>
      </c>
      <c r="H181" s="27">
        <v>7.2</v>
      </c>
      <c r="I181" s="27">
        <v>0.4</v>
      </c>
      <c r="J181" s="27">
        <v>95.4</v>
      </c>
      <c r="K181" s="28">
        <v>209</v>
      </c>
      <c r="L181" s="27">
        <v>13.5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 t="s">
        <v>34</v>
      </c>
      <c r="E182" s="26" t="s">
        <v>59</v>
      </c>
      <c r="F182" s="27">
        <v>200</v>
      </c>
      <c r="G182" s="27">
        <v>0.5</v>
      </c>
      <c r="H182" s="27">
        <v>0.1</v>
      </c>
      <c r="I182" s="27">
        <v>10.1</v>
      </c>
      <c r="J182" s="27">
        <v>46</v>
      </c>
      <c r="K182" s="28" t="s">
        <v>42</v>
      </c>
      <c r="L182" s="27">
        <v>23.62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28</v>
      </c>
      <c r="E184" s="34"/>
      <c r="F184" s="35">
        <f t="shared" ref="F184:J184" si="45">SUM(F177:F183)</f>
        <v>670</v>
      </c>
      <c r="G184" s="35">
        <f t="shared" si="45"/>
        <v>20.169</v>
      </c>
      <c r="H184" s="35">
        <f t="shared" si="45"/>
        <v>13.163</v>
      </c>
      <c r="I184" s="35">
        <f t="shared" si="45"/>
        <v>83.36</v>
      </c>
      <c r="J184" s="35">
        <f t="shared" si="45"/>
        <v>558.32000000000005</v>
      </c>
      <c r="K184" s="36"/>
      <c r="L184" s="35">
        <f>SUM(L177:L183)</f>
        <v>82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:B185" si="46">A177</f>
        <v>2</v>
      </c>
      <c r="B185" s="38">
        <f t="shared" si="46"/>
        <v>10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10</v>
      </c>
      <c r="C195" s="50" t="s">
        <v>37</v>
      </c>
      <c r="D195" s="51"/>
      <c r="E195" s="42"/>
      <c r="F195" s="43">
        <f t="shared" ref="F195:J195" si="49">F184+F194</f>
        <v>670</v>
      </c>
      <c r="G195" s="43">
        <f t="shared" si="49"/>
        <v>20.169</v>
      </c>
      <c r="H195" s="43">
        <f t="shared" si="49"/>
        <v>13.163</v>
      </c>
      <c r="I195" s="43">
        <f t="shared" si="49"/>
        <v>83.36</v>
      </c>
      <c r="J195" s="43">
        <f t="shared" si="49"/>
        <v>558.32000000000005</v>
      </c>
      <c r="K195" s="43"/>
      <c r="L195" s="43">
        <f>L184+L194</f>
        <v>82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7"/>
      <c r="B196" s="48"/>
      <c r="C196" s="52" t="s">
        <v>38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555</v>
      </c>
      <c r="G196" s="49">
        <f t="shared" si="50"/>
        <v>23.928799999999999</v>
      </c>
      <c r="H196" s="49">
        <f t="shared" si="50"/>
        <v>20.653199999999998</v>
      </c>
      <c r="I196" s="49">
        <f t="shared" si="50"/>
        <v>85.736549999999994</v>
      </c>
      <c r="J196" s="49">
        <f t="shared" si="50"/>
        <v>589.47846000000004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</cp:lastModifiedBy>
  <dcterms:modified xsi:type="dcterms:W3CDTF">2023-10-23T11:11:59Z</dcterms:modified>
</cp:coreProperties>
</file>