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590" yWindow="-45" windowWidth="14805" windowHeight="120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146" i="1" l="1"/>
  <c r="H146" i="1"/>
  <c r="G146" i="1"/>
  <c r="F13" i="1" l="1"/>
  <c r="A195" i="1" l="1"/>
  <c r="L194" i="1"/>
  <c r="J194" i="1"/>
  <c r="I194" i="1"/>
  <c r="H194" i="1"/>
  <c r="G194" i="1"/>
  <c r="F194" i="1"/>
  <c r="A185" i="1"/>
  <c r="L184" i="1"/>
  <c r="L195" i="1" s="1"/>
  <c r="J184" i="1"/>
  <c r="J195" i="1" s="1"/>
  <c r="I184" i="1"/>
  <c r="H184" i="1"/>
  <c r="G184" i="1"/>
  <c r="F184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A157" i="1"/>
  <c r="L156" i="1"/>
  <c r="J156" i="1"/>
  <c r="I156" i="1"/>
  <c r="H156" i="1"/>
  <c r="G156" i="1"/>
  <c r="F156" i="1"/>
  <c r="A147" i="1"/>
  <c r="L146" i="1"/>
  <c r="J146" i="1"/>
  <c r="I157" i="1"/>
  <c r="H157" i="1"/>
  <c r="G157" i="1"/>
  <c r="F146" i="1"/>
  <c r="F157" i="1" s="1"/>
  <c r="A138" i="1"/>
  <c r="L137" i="1"/>
  <c r="J137" i="1"/>
  <c r="I137" i="1"/>
  <c r="H137" i="1"/>
  <c r="G137" i="1"/>
  <c r="F137" i="1"/>
  <c r="A128" i="1"/>
  <c r="L127" i="1"/>
  <c r="L138" i="1" s="1"/>
  <c r="J127" i="1"/>
  <c r="J138" i="1" s="1"/>
  <c r="I127" i="1"/>
  <c r="H127" i="1"/>
  <c r="G127" i="1"/>
  <c r="F127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62" i="1" l="1"/>
  <c r="J100" i="1"/>
  <c r="G62" i="1"/>
  <c r="L100" i="1"/>
  <c r="H62" i="1"/>
  <c r="I176" i="1"/>
  <c r="F24" i="1"/>
  <c r="F138" i="1"/>
  <c r="J176" i="1"/>
  <c r="G81" i="1"/>
  <c r="L119" i="1"/>
  <c r="H24" i="1"/>
  <c r="H81" i="1"/>
  <c r="H138" i="1"/>
  <c r="H195" i="1"/>
  <c r="J43" i="1"/>
  <c r="F119" i="1"/>
  <c r="J157" i="1"/>
  <c r="F176" i="1"/>
  <c r="L43" i="1"/>
  <c r="G119" i="1"/>
  <c r="L157" i="1"/>
  <c r="G176" i="1"/>
  <c r="H119" i="1"/>
  <c r="H176" i="1"/>
  <c r="I62" i="1"/>
  <c r="I119" i="1"/>
  <c r="J62" i="1"/>
  <c r="F81" i="1"/>
  <c r="J119" i="1"/>
  <c r="F195" i="1"/>
  <c r="G24" i="1"/>
  <c r="L62" i="1"/>
  <c r="G138" i="1"/>
  <c r="L176" i="1"/>
  <c r="G195" i="1"/>
  <c r="I24" i="1"/>
  <c r="I81" i="1"/>
  <c r="I138" i="1"/>
  <c r="I195" i="1"/>
  <c r="L196" i="1" l="1"/>
  <c r="J196" i="1"/>
  <c r="G196" i="1"/>
  <c r="F196" i="1"/>
  <c r="I196" i="1"/>
  <c r="H196" i="1"/>
</calcChain>
</file>

<file path=xl/sharedStrings.xml><?xml version="1.0" encoding="utf-8"?>
<sst xmlns="http://schemas.openxmlformats.org/spreadsheetml/2006/main" count="253" uniqueCount="79">
  <si>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</si>
  <si>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</si>
  <si>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</si>
  <si>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</si>
  <si>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</si>
  <si>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</si>
  <si>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</si>
  <si>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</si>
  <si>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</si>
  <si>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</si>
  <si>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</si>
  <si>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</si>
  <si>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</si>
  <si>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</si>
  <si>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</si>
  <si>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</si>
  <si>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</si>
  <si>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</si>
  <si>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</si>
  <si>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</si>
  <si>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</si>
  <si>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</si>
  <si>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</si>
  <si>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</si>
  <si>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</si>
  <si>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</si>
  <si>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</si>
  <si>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</si>
  <si>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</si>
  <si>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</si>
  <si>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</si>
  <si>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</si>
  <si>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</si>
  <si>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</si>
  <si>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</si>
  <si>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</si>
  <si>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</si>
  <si>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</si>
  <si>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МОУ Нижне-Иволгинская СОШ</t>
  </si>
  <si>
    <t>г/п</t>
  </si>
  <si>
    <t>Хлеб  йодированный</t>
  </si>
  <si>
    <t>сладкое</t>
  </si>
  <si>
    <t>Напиток из цикория (цикорий, молоко, сахар-песок)</t>
  </si>
  <si>
    <t>Директор школы</t>
  </si>
  <si>
    <t>Галданов С.С.</t>
  </si>
  <si>
    <t>Какао напиток ( какао порошок, молоко, сахар-песок)</t>
  </si>
  <si>
    <t>Гематоген</t>
  </si>
  <si>
    <t>Чай с лимоном (чай, сахар-песок, лимон)</t>
  </si>
  <si>
    <t>Каша  молочная из овсяной  крупы (крупа овсяная,молоко,сахар-песок,соль йодированная ,масло сливочное)</t>
  </si>
  <si>
    <t xml:space="preserve">Батон </t>
  </si>
  <si>
    <t>Напиток злаковый  (напиток злаковый, молоко, сахар-песок)</t>
  </si>
  <si>
    <t>булочное</t>
  </si>
  <si>
    <t>Гуляш из свинины с отварными макаронами  (свинина,лук репчатый, морковь,масло растительное, соль йодированная, томатная паста,макаронные изделия,масло сливочное)</t>
  </si>
  <si>
    <t>Салат из белокочанной капусты (капуста свежая,лук репчатый,морковь,соль йодированая ,сахар,масло растительное)</t>
  </si>
  <si>
    <t>Чай с сахаром (чай,сахар)</t>
  </si>
  <si>
    <t>Шоколадный батончик</t>
  </si>
  <si>
    <t>Сок фруктовый в индивидуальной упаковке</t>
  </si>
  <si>
    <t>Каша   молочная  из пшенной крупы (крупа пшено, молоко, сахар-песок, соль йодированная ,масло сливочное)</t>
  </si>
  <si>
    <t>Бутерброд  с сыром (хлеб,масло,сыр)</t>
  </si>
  <si>
    <t>Чай с молоком (чай, молоко)</t>
  </si>
  <si>
    <t>Хлеб  ржаной</t>
  </si>
  <si>
    <t>Салат из зеленого горошка консервированного (зеленый горошек,масло растительное)</t>
  </si>
  <si>
    <t xml:space="preserve">Минтай запеченный под молочным соусом с картофельным пюре  (минтай,молоко,мука, лук, масло растительное ,соль йодированнаякартофель,молоко 3,2 %,масло сливочное, соль йодированная) </t>
  </si>
  <si>
    <t>Каша молочная из рисовой  крупы (крупа рисовая, молоко,сахар-песок,соль йодированная)</t>
  </si>
  <si>
    <t>Чай с медом  (чай,мед)</t>
  </si>
  <si>
    <t xml:space="preserve">Булочка дорожная </t>
  </si>
  <si>
    <t xml:space="preserve">Яблоко </t>
  </si>
  <si>
    <t>Каша молочная из пшенной крупы (крупа кукурузная ,молоко,сахар-песок,соль йодированная,масло сливочное)</t>
  </si>
  <si>
    <t>Тефтели с соусом 1 вариант,на гарнир  макаронные изделия отварные(говядина, свинина, хлеб йодированый, сухари панировочные, масло растительное,макаронные изделия,масло сливочное)</t>
  </si>
  <si>
    <t>Салат витаминный (2 вариант) (капуста свежая,лук репчатый,морковь,соль йодированая ,сахар,масло растительное, горошек зелёный,лимонная кислота)</t>
  </si>
  <si>
    <t>278/202</t>
  </si>
  <si>
    <t>Каша молочная из манной крупы (крупа манная, молоко,сахар-песок,соль йодированная)</t>
  </si>
  <si>
    <t>Яблоко</t>
  </si>
  <si>
    <t xml:space="preserve">Котлеты рыбные с соусом и гречневой  кашей  (минтай,хлеб, сухари панировочные,масло растительное ,соль йодированная,молоко 3,2% ,крупа рис, масло сливочное)  </t>
  </si>
  <si>
    <t>Каша вязкая молочная из овсяной  крупы (крупа овсяная,молоко,сахар-песок,соль йодированная ,масло сливочное)</t>
  </si>
  <si>
    <t>Напиток злаковый  (напиток злаковый кофейный, молоко пастеризованное, сахар-песок)</t>
  </si>
  <si>
    <t>Яйцо отварное</t>
  </si>
  <si>
    <t>382.1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</si>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</sst>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2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38.42578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26" width="9.140625" customWidth="1"/>
  </cols>
  <sheetData>
    <row r="1" spans="1:26" ht="12.75" customHeight="1" x14ac:dyDescent="0.25">
      <c r="A1" s="1" t="s">
        <v>0</v>
      </c>
      <c r="B1" s="2"/>
      <c r="C1" s="55" t="s">
        <v>38</v>
      </c>
      <c r="D1" s="56"/>
      <c r="E1" s="57"/>
      <c r="F1" s="3" t="s">
        <v>1</v>
      </c>
      <c r="G1" s="2" t="s">
        <v>2</v>
      </c>
      <c r="H1" s="58" t="s">
        <v>43</v>
      </c>
      <c r="I1" s="56"/>
      <c r="J1" s="56"/>
      <c r="K1" s="57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8" t="s">
        <v>44</v>
      </c>
      <c r="I2" s="56"/>
      <c r="J2" s="56"/>
      <c r="K2" s="5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3</v>
      </c>
      <c r="J3" s="9">
        <v>2025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57</v>
      </c>
      <c r="F6" s="20">
        <v>180</v>
      </c>
      <c r="G6" s="20">
        <v>3.74</v>
      </c>
      <c r="H6" s="20">
        <v>3.33</v>
      </c>
      <c r="I6" s="20">
        <v>17.16</v>
      </c>
      <c r="J6" s="20">
        <v>171.67</v>
      </c>
      <c r="K6" s="21">
        <v>182</v>
      </c>
      <c r="L6" s="20">
        <v>26.39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2"/>
      <c r="B8" s="23"/>
      <c r="C8" s="24"/>
      <c r="D8" s="29" t="s">
        <v>25</v>
      </c>
      <c r="E8" s="26" t="s">
        <v>45</v>
      </c>
      <c r="F8" s="27">
        <v>200</v>
      </c>
      <c r="G8" s="27">
        <v>2.35</v>
      </c>
      <c r="H8" s="27">
        <v>2.13</v>
      </c>
      <c r="I8" s="27">
        <v>14.04</v>
      </c>
      <c r="J8" s="27">
        <v>117.72</v>
      </c>
      <c r="K8" s="28">
        <v>382</v>
      </c>
      <c r="L8" s="27">
        <v>20.66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2"/>
      <c r="B9" s="23"/>
      <c r="C9" s="24"/>
      <c r="D9" s="29" t="s">
        <v>26</v>
      </c>
      <c r="E9" s="26" t="s">
        <v>40</v>
      </c>
      <c r="F9" s="27">
        <v>30</v>
      </c>
      <c r="G9" s="27">
        <v>1.87</v>
      </c>
      <c r="H9" s="27">
        <v>0.73</v>
      </c>
      <c r="I9" s="27">
        <v>8.15</v>
      </c>
      <c r="J9" s="27">
        <v>62.81</v>
      </c>
      <c r="K9" s="28" t="s">
        <v>39</v>
      </c>
      <c r="L9" s="27">
        <v>2.66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2"/>
      <c r="B10" s="23"/>
      <c r="C10" s="24"/>
      <c r="D10" s="29" t="s">
        <v>29</v>
      </c>
      <c r="E10" s="26" t="s">
        <v>58</v>
      </c>
      <c r="F10" s="27">
        <v>60</v>
      </c>
      <c r="G10" s="27">
        <v>6.06</v>
      </c>
      <c r="H10" s="27">
        <v>7.91</v>
      </c>
      <c r="I10" s="27">
        <v>10.52</v>
      </c>
      <c r="J10" s="27">
        <v>161</v>
      </c>
      <c r="K10" s="28">
        <v>7</v>
      </c>
      <c r="L10" s="27">
        <v>28.69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2"/>
      <c r="B11" s="23"/>
      <c r="C11" s="24"/>
      <c r="D11" s="25" t="s">
        <v>41</v>
      </c>
      <c r="E11" s="26" t="s">
        <v>46</v>
      </c>
      <c r="F11" s="27">
        <v>40</v>
      </c>
      <c r="G11" s="27">
        <v>1.0880000000000001</v>
      </c>
      <c r="H11" s="27">
        <v>0.62</v>
      </c>
      <c r="I11" s="27">
        <v>12.78</v>
      </c>
      <c r="J11" s="27">
        <v>34.14</v>
      </c>
      <c r="K11" s="28" t="s">
        <v>39</v>
      </c>
      <c r="L11" s="27">
        <v>21.6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0"/>
      <c r="B13" s="31"/>
      <c r="C13" s="32"/>
      <c r="D13" s="33" t="s">
        <v>27</v>
      </c>
      <c r="E13" s="34"/>
      <c r="F13" s="35">
        <f>SUM(F6:F12)</f>
        <v>510</v>
      </c>
      <c r="G13" s="35">
        <f t="shared" ref="G13:J13" si="0">SUM(G6:G12)</f>
        <v>15.108000000000001</v>
      </c>
      <c r="H13" s="35">
        <f t="shared" si="0"/>
        <v>14.719999999999999</v>
      </c>
      <c r="I13" s="35">
        <f t="shared" si="0"/>
        <v>62.650000000000006</v>
      </c>
      <c r="J13" s="35">
        <f t="shared" si="0"/>
        <v>547.34</v>
      </c>
      <c r="K13" s="36"/>
      <c r="L13" s="35">
        <f>SUM(L6:L12)</f>
        <v>100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0"/>
      <c r="B23" s="31"/>
      <c r="C23" s="32"/>
      <c r="D23" s="33" t="s">
        <v>27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thickBot="1" x14ac:dyDescent="0.3">
      <c r="A24" s="40">
        <f t="shared" ref="A24:B24" si="3">A6</f>
        <v>1</v>
      </c>
      <c r="B24" s="41">
        <f t="shared" si="3"/>
        <v>1</v>
      </c>
      <c r="C24" s="50" t="s">
        <v>36</v>
      </c>
      <c r="D24" s="51"/>
      <c r="E24" s="42"/>
      <c r="F24" s="43">
        <f t="shared" ref="F24:J24" si="4">F13+F23</f>
        <v>510</v>
      </c>
      <c r="G24" s="43">
        <f t="shared" si="4"/>
        <v>15.108000000000001</v>
      </c>
      <c r="H24" s="43">
        <f t="shared" si="4"/>
        <v>14.719999999999999</v>
      </c>
      <c r="I24" s="43">
        <f t="shared" si="4"/>
        <v>62.650000000000006</v>
      </c>
      <c r="J24" s="43">
        <f t="shared" si="4"/>
        <v>547.34</v>
      </c>
      <c r="K24" s="43"/>
      <c r="L24" s="43">
        <f>L13+L23</f>
        <v>100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44">
        <v>1</v>
      </c>
      <c r="B25" s="23">
        <v>2</v>
      </c>
      <c r="C25" s="17" t="s">
        <v>23</v>
      </c>
      <c r="D25" s="18" t="s">
        <v>24</v>
      </c>
      <c r="E25" s="19" t="s">
        <v>52</v>
      </c>
      <c r="F25" s="20">
        <v>240</v>
      </c>
      <c r="G25" s="20">
        <v>11.14</v>
      </c>
      <c r="H25" s="20">
        <v>12</v>
      </c>
      <c r="I25" s="20">
        <v>17.8</v>
      </c>
      <c r="J25" s="20">
        <v>305.8</v>
      </c>
      <c r="K25" s="21">
        <v>251</v>
      </c>
      <c r="L25" s="20">
        <v>76.75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44"/>
      <c r="B27" s="23"/>
      <c r="C27" s="24"/>
      <c r="D27" s="29" t="s">
        <v>25</v>
      </c>
      <c r="E27" s="26" t="s">
        <v>47</v>
      </c>
      <c r="F27" s="27">
        <v>200</v>
      </c>
      <c r="G27" s="27">
        <v>0.12</v>
      </c>
      <c r="H27" s="27">
        <v>0</v>
      </c>
      <c r="I27" s="27">
        <v>19.63</v>
      </c>
      <c r="J27" s="27">
        <v>79.41</v>
      </c>
      <c r="K27" s="28">
        <v>376</v>
      </c>
      <c r="L27" s="27">
        <v>7.48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44"/>
      <c r="B28" s="23"/>
      <c r="C28" s="24"/>
      <c r="D28" s="29" t="s">
        <v>26</v>
      </c>
      <c r="E28" s="26" t="s">
        <v>40</v>
      </c>
      <c r="F28" s="27">
        <v>40</v>
      </c>
      <c r="G28" s="27">
        <v>2.96</v>
      </c>
      <c r="H28" s="27">
        <v>0.24</v>
      </c>
      <c r="I28" s="27">
        <v>19.47</v>
      </c>
      <c r="J28" s="27">
        <v>91.89</v>
      </c>
      <c r="K28" s="28" t="s">
        <v>39</v>
      </c>
      <c r="L28" s="27">
        <v>3.73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44"/>
      <c r="B29" s="23"/>
      <c r="C29" s="24"/>
      <c r="D29" s="29" t="s">
        <v>32</v>
      </c>
      <c r="E29" s="26"/>
      <c r="F29" s="27"/>
      <c r="G29" s="27"/>
      <c r="H29" s="27"/>
      <c r="I29" s="27"/>
      <c r="J29" s="27"/>
      <c r="K29" s="28"/>
      <c r="L29" s="2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44"/>
      <c r="B30" s="23"/>
      <c r="C30" s="24"/>
      <c r="D30" s="25" t="s">
        <v>29</v>
      </c>
      <c r="E30" s="26" t="s">
        <v>53</v>
      </c>
      <c r="F30" s="27">
        <v>60</v>
      </c>
      <c r="G30" s="27">
        <v>1.21</v>
      </c>
      <c r="H30" s="27">
        <v>3.05</v>
      </c>
      <c r="I30" s="27">
        <v>6.4</v>
      </c>
      <c r="J30" s="27">
        <v>68.33</v>
      </c>
      <c r="K30" s="28">
        <v>45</v>
      </c>
      <c r="L30" s="27">
        <v>12.04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45"/>
      <c r="B32" s="31"/>
      <c r="C32" s="32"/>
      <c r="D32" s="33" t="s">
        <v>27</v>
      </c>
      <c r="E32" s="34"/>
      <c r="F32" s="35">
        <f t="shared" ref="F32:J32" si="5">SUM(F25:F31)</f>
        <v>540</v>
      </c>
      <c r="G32" s="35">
        <f t="shared" si="5"/>
        <v>15.43</v>
      </c>
      <c r="H32" s="35">
        <f t="shared" si="5"/>
        <v>15.29</v>
      </c>
      <c r="I32" s="35">
        <f t="shared" si="5"/>
        <v>63.3</v>
      </c>
      <c r="J32" s="35">
        <f t="shared" si="5"/>
        <v>545.43000000000006</v>
      </c>
      <c r="K32" s="36"/>
      <c r="L32" s="35">
        <f>SUM(L25:L31)</f>
        <v>100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38">
        <f t="shared" ref="A33:B33" si="6">A25</f>
        <v>1</v>
      </c>
      <c r="B33" s="38">
        <f t="shared" si="6"/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  <c r="L33" s="2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44"/>
      <c r="B34" s="23"/>
      <c r="C34" s="24"/>
      <c r="D34" s="29" t="s">
        <v>30</v>
      </c>
      <c r="E34" s="26"/>
      <c r="F34" s="27"/>
      <c r="G34" s="27"/>
      <c r="H34" s="27"/>
      <c r="I34" s="27"/>
      <c r="J34" s="27"/>
      <c r="K34" s="28"/>
      <c r="L34" s="2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45"/>
      <c r="B42" s="31"/>
      <c r="C42" s="32"/>
      <c r="D42" s="33" t="s">
        <v>27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thickBot="1" x14ac:dyDescent="0.3">
      <c r="A43" s="46">
        <f t="shared" ref="A43:B43" si="8">A25</f>
        <v>1</v>
      </c>
      <c r="B43" s="46">
        <f t="shared" si="8"/>
        <v>2</v>
      </c>
      <c r="C43" s="50" t="s">
        <v>36</v>
      </c>
      <c r="D43" s="51"/>
      <c r="E43" s="42"/>
      <c r="F43" s="43">
        <f t="shared" ref="F43:J43" si="9">F32+F42</f>
        <v>540</v>
      </c>
      <c r="G43" s="43">
        <f t="shared" si="9"/>
        <v>15.43</v>
      </c>
      <c r="H43" s="43">
        <f t="shared" si="9"/>
        <v>15.29</v>
      </c>
      <c r="I43" s="43">
        <f t="shared" si="9"/>
        <v>63.3</v>
      </c>
      <c r="J43" s="43">
        <f t="shared" si="9"/>
        <v>545.43000000000006</v>
      </c>
      <c r="K43" s="43"/>
      <c r="L43" s="43">
        <f>L32+L42</f>
        <v>100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48</v>
      </c>
      <c r="F44" s="20">
        <v>180</v>
      </c>
      <c r="G44" s="20">
        <v>7.63</v>
      </c>
      <c r="H44" s="20">
        <v>7.51</v>
      </c>
      <c r="I44" s="20">
        <v>14.11</v>
      </c>
      <c r="J44" s="20">
        <v>218.7</v>
      </c>
      <c r="K44" s="21">
        <v>182</v>
      </c>
      <c r="L44" s="20">
        <v>32.58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2"/>
      <c r="B46" s="23"/>
      <c r="C46" s="24"/>
      <c r="D46" s="29" t="s">
        <v>25</v>
      </c>
      <c r="E46" s="26" t="s">
        <v>54</v>
      </c>
      <c r="F46" s="27">
        <v>180</v>
      </c>
      <c r="G46" s="27">
        <v>0.1</v>
      </c>
      <c r="H46" s="27">
        <v>0</v>
      </c>
      <c r="I46" s="27">
        <v>8.7200000000000006</v>
      </c>
      <c r="J46" s="27">
        <v>59.25</v>
      </c>
      <c r="K46" s="28">
        <v>376</v>
      </c>
      <c r="L46" s="27">
        <v>2.73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2"/>
      <c r="B47" s="23"/>
      <c r="C47" s="24"/>
      <c r="D47" s="29" t="s">
        <v>26</v>
      </c>
      <c r="E47" s="26" t="s">
        <v>49</v>
      </c>
      <c r="F47" s="27">
        <v>25</v>
      </c>
      <c r="G47" s="27">
        <v>1.87</v>
      </c>
      <c r="H47" s="27">
        <v>0.73</v>
      </c>
      <c r="I47" s="27">
        <v>12.15</v>
      </c>
      <c r="J47" s="27">
        <v>62.81</v>
      </c>
      <c r="K47" s="28" t="s">
        <v>39</v>
      </c>
      <c r="L47" s="27">
        <v>4.12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2"/>
      <c r="B48" s="23"/>
      <c r="C48" s="24"/>
      <c r="D48" s="29" t="s">
        <v>41</v>
      </c>
      <c r="E48" s="26" t="s">
        <v>55</v>
      </c>
      <c r="F48" s="27">
        <v>30</v>
      </c>
      <c r="G48" s="27">
        <v>1.9</v>
      </c>
      <c r="H48" s="27">
        <v>6.73</v>
      </c>
      <c r="I48" s="27">
        <v>9.7799999999999994</v>
      </c>
      <c r="J48" s="27">
        <v>107.48</v>
      </c>
      <c r="K48" s="28" t="s">
        <v>39</v>
      </c>
      <c r="L48" s="27">
        <v>28.57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2"/>
      <c r="B49" s="23"/>
      <c r="C49" s="24"/>
      <c r="D49" s="25" t="s">
        <v>33</v>
      </c>
      <c r="E49" s="26" t="s">
        <v>56</v>
      </c>
      <c r="F49" s="27">
        <v>200</v>
      </c>
      <c r="G49" s="27">
        <v>0.12</v>
      </c>
      <c r="H49" s="27">
        <v>0</v>
      </c>
      <c r="I49" s="27">
        <v>19.63</v>
      </c>
      <c r="J49" s="27">
        <v>79.41</v>
      </c>
      <c r="K49" s="28" t="s">
        <v>39</v>
      </c>
      <c r="L49" s="27">
        <v>32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0"/>
      <c r="B51" s="31"/>
      <c r="C51" s="32"/>
      <c r="D51" s="33" t="s">
        <v>27</v>
      </c>
      <c r="E51" s="34"/>
      <c r="F51" s="35">
        <f t="shared" ref="F51:J51" si="10">SUM(F44:F50)</f>
        <v>615</v>
      </c>
      <c r="G51" s="35">
        <f t="shared" si="10"/>
        <v>11.62</v>
      </c>
      <c r="H51" s="35">
        <f t="shared" si="10"/>
        <v>14.97</v>
      </c>
      <c r="I51" s="35">
        <f t="shared" si="10"/>
        <v>64.39</v>
      </c>
      <c r="J51" s="35">
        <f t="shared" si="10"/>
        <v>527.65</v>
      </c>
      <c r="K51" s="36"/>
      <c r="L51" s="35">
        <f>SUM(L44:L50)</f>
        <v>100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37">
        <f t="shared" ref="A52:B52" si="11">A44</f>
        <v>1</v>
      </c>
      <c r="B52" s="38">
        <f t="shared" si="11"/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  <c r="L52" s="2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  <c r="L53" s="2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0"/>
      <c r="B61" s="31"/>
      <c r="C61" s="32"/>
      <c r="D61" s="33" t="s">
        <v>27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thickBot="1" x14ac:dyDescent="0.3">
      <c r="A62" s="40">
        <f t="shared" ref="A62:B62" si="13">A44</f>
        <v>1</v>
      </c>
      <c r="B62" s="41">
        <f t="shared" si="13"/>
        <v>3</v>
      </c>
      <c r="C62" s="50" t="s">
        <v>36</v>
      </c>
      <c r="D62" s="51"/>
      <c r="E62" s="42"/>
      <c r="F62" s="43">
        <f t="shared" ref="F62:J62" si="14">F51+F61</f>
        <v>615</v>
      </c>
      <c r="G62" s="43">
        <f t="shared" si="14"/>
        <v>11.62</v>
      </c>
      <c r="H62" s="43">
        <f t="shared" si="14"/>
        <v>14.97</v>
      </c>
      <c r="I62" s="43">
        <f t="shared" si="14"/>
        <v>64.39</v>
      </c>
      <c r="J62" s="43">
        <f t="shared" si="14"/>
        <v>527.65</v>
      </c>
      <c r="K62" s="43"/>
      <c r="L62" s="43">
        <f>L51+L61</f>
        <v>100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62</v>
      </c>
      <c r="F63" s="20">
        <v>260</v>
      </c>
      <c r="G63" s="20">
        <v>6.87</v>
      </c>
      <c r="H63" s="20">
        <v>9.8699999999999992</v>
      </c>
      <c r="I63" s="20">
        <v>25.28</v>
      </c>
      <c r="J63" s="20">
        <v>325.39999999999998</v>
      </c>
      <c r="K63" s="21">
        <v>233</v>
      </c>
      <c r="L63" s="20">
        <v>76.3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2"/>
      <c r="B65" s="23"/>
      <c r="C65" s="24"/>
      <c r="D65" s="29" t="s">
        <v>25</v>
      </c>
      <c r="E65" s="26" t="s">
        <v>59</v>
      </c>
      <c r="F65" s="27">
        <v>180</v>
      </c>
      <c r="G65" s="27">
        <v>1.51</v>
      </c>
      <c r="H65" s="27">
        <v>1.55</v>
      </c>
      <c r="I65" s="27">
        <v>2.48</v>
      </c>
      <c r="J65" s="27">
        <v>30.3</v>
      </c>
      <c r="K65" s="28">
        <v>378</v>
      </c>
      <c r="L65" s="27">
        <v>7.93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2"/>
      <c r="B66" s="23"/>
      <c r="C66" s="24"/>
      <c r="D66" s="29" t="s">
        <v>26</v>
      </c>
      <c r="E66" s="26" t="s">
        <v>40</v>
      </c>
      <c r="F66" s="27">
        <v>40</v>
      </c>
      <c r="G66" s="27">
        <v>2.96</v>
      </c>
      <c r="H66" s="27">
        <v>0.24</v>
      </c>
      <c r="I66" s="27">
        <v>19.47</v>
      </c>
      <c r="J66" s="27">
        <v>91.89</v>
      </c>
      <c r="K66" s="28" t="s">
        <v>39</v>
      </c>
      <c r="L66" s="27">
        <v>3.73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2"/>
      <c r="B67" s="23"/>
      <c r="C67" s="24"/>
      <c r="D67" s="29"/>
      <c r="E67" s="26" t="s">
        <v>60</v>
      </c>
      <c r="F67" s="27">
        <v>25</v>
      </c>
      <c r="G67" s="27">
        <v>1.92</v>
      </c>
      <c r="H67" s="27">
        <v>0.35</v>
      </c>
      <c r="I67" s="27">
        <v>11.52</v>
      </c>
      <c r="J67" s="27">
        <v>57.62</v>
      </c>
      <c r="K67" s="28" t="s">
        <v>39</v>
      </c>
      <c r="L67" s="27">
        <v>2.04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2"/>
      <c r="B68" s="23"/>
      <c r="C68" s="24"/>
      <c r="D68" s="25"/>
      <c r="E68" s="26" t="s">
        <v>61</v>
      </c>
      <c r="F68" s="27">
        <v>30</v>
      </c>
      <c r="G68" s="27">
        <v>0.85</v>
      </c>
      <c r="H68" s="27">
        <v>1.6</v>
      </c>
      <c r="I68" s="27">
        <v>1.8</v>
      </c>
      <c r="J68" s="27">
        <v>24.4</v>
      </c>
      <c r="K68" s="28">
        <v>10</v>
      </c>
      <c r="L68" s="27">
        <v>10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30"/>
      <c r="B70" s="31"/>
      <c r="C70" s="32"/>
      <c r="D70" s="33" t="s">
        <v>27</v>
      </c>
      <c r="E70" s="34"/>
      <c r="F70" s="35">
        <f t="shared" ref="F70:J70" si="15">SUM(F63:F69)</f>
        <v>535</v>
      </c>
      <c r="G70" s="35">
        <f t="shared" si="15"/>
        <v>14.11</v>
      </c>
      <c r="H70" s="35">
        <f t="shared" si="15"/>
        <v>13.61</v>
      </c>
      <c r="I70" s="35">
        <f t="shared" si="15"/>
        <v>60.55</v>
      </c>
      <c r="J70" s="35">
        <f t="shared" si="15"/>
        <v>529.61</v>
      </c>
      <c r="K70" s="36"/>
      <c r="L70" s="35">
        <f>SUM(L63:L69)</f>
        <v>100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37">
        <f t="shared" ref="A71:B71" si="16">A63</f>
        <v>1</v>
      </c>
      <c r="B71" s="38">
        <f t="shared" si="16"/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  <c r="L71" s="27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  <c r="L72" s="2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30"/>
      <c r="B80" s="31"/>
      <c r="C80" s="32"/>
      <c r="D80" s="33" t="s">
        <v>27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thickBot="1" x14ac:dyDescent="0.3">
      <c r="A81" s="40">
        <f t="shared" ref="A81:B81" si="18">A63</f>
        <v>1</v>
      </c>
      <c r="B81" s="41">
        <f t="shared" si="18"/>
        <v>4</v>
      </c>
      <c r="C81" s="50" t="s">
        <v>36</v>
      </c>
      <c r="D81" s="51"/>
      <c r="E81" s="42"/>
      <c r="F81" s="43">
        <f t="shared" ref="F81:J81" si="19">F70+F80</f>
        <v>535</v>
      </c>
      <c r="G81" s="43">
        <f t="shared" si="19"/>
        <v>14.11</v>
      </c>
      <c r="H81" s="43">
        <f t="shared" si="19"/>
        <v>13.61</v>
      </c>
      <c r="I81" s="43">
        <f t="shared" si="19"/>
        <v>60.55</v>
      </c>
      <c r="J81" s="43">
        <f t="shared" si="19"/>
        <v>529.61</v>
      </c>
      <c r="K81" s="43"/>
      <c r="L81" s="43">
        <f>L70+L80</f>
        <v>100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5">
        <v>1</v>
      </c>
      <c r="B82" s="16">
        <v>5</v>
      </c>
      <c r="C82" s="17" t="s">
        <v>23</v>
      </c>
      <c r="D82" s="18" t="s">
        <v>24</v>
      </c>
      <c r="E82" s="19" t="s">
        <v>63</v>
      </c>
      <c r="F82" s="20">
        <v>170</v>
      </c>
      <c r="G82" s="20">
        <v>4.88</v>
      </c>
      <c r="H82" s="20">
        <v>7.8</v>
      </c>
      <c r="I82" s="20">
        <v>21.8</v>
      </c>
      <c r="J82" s="20">
        <v>201.7</v>
      </c>
      <c r="K82" s="21">
        <v>181</v>
      </c>
      <c r="L82" s="20">
        <v>38.729999999999997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2"/>
      <c r="B84" s="23"/>
      <c r="C84" s="24"/>
      <c r="D84" s="29" t="s">
        <v>25</v>
      </c>
      <c r="E84" s="26" t="s">
        <v>64</v>
      </c>
      <c r="F84" s="27">
        <v>180</v>
      </c>
      <c r="G84" s="27">
        <v>0.18</v>
      </c>
      <c r="H84" s="27">
        <v>0.06</v>
      </c>
      <c r="I84" s="27">
        <v>8.6999999999999993</v>
      </c>
      <c r="J84" s="27">
        <v>80.3</v>
      </c>
      <c r="K84" s="28">
        <v>376</v>
      </c>
      <c r="L84" s="27">
        <v>13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2"/>
      <c r="B85" s="23"/>
      <c r="C85" s="24"/>
      <c r="D85" s="29" t="s">
        <v>26</v>
      </c>
      <c r="E85" s="26" t="s">
        <v>40</v>
      </c>
      <c r="F85" s="27">
        <v>25</v>
      </c>
      <c r="G85" s="27">
        <v>1.6</v>
      </c>
      <c r="H85" s="27">
        <v>0.16</v>
      </c>
      <c r="I85" s="27">
        <v>11.1</v>
      </c>
      <c r="J85" s="27">
        <v>52.7</v>
      </c>
      <c r="K85" s="28" t="s">
        <v>39</v>
      </c>
      <c r="L85" s="27">
        <v>2.27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2"/>
      <c r="B86" s="23"/>
      <c r="C86" s="24"/>
      <c r="D86" s="29" t="s">
        <v>51</v>
      </c>
      <c r="E86" s="26" t="s">
        <v>65</v>
      </c>
      <c r="F86" s="27">
        <v>80</v>
      </c>
      <c r="G86" s="27">
        <v>6.9</v>
      </c>
      <c r="H86" s="27">
        <v>6.02</v>
      </c>
      <c r="I86" s="27">
        <v>15.3</v>
      </c>
      <c r="J86" s="27">
        <v>119.8</v>
      </c>
      <c r="K86" s="28">
        <v>445</v>
      </c>
      <c r="L86" s="27">
        <v>27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2"/>
      <c r="B87" s="23"/>
      <c r="C87" s="24"/>
      <c r="D87" s="25" t="s">
        <v>78</v>
      </c>
      <c r="E87" s="26" t="s">
        <v>66</v>
      </c>
      <c r="F87" s="27">
        <v>100</v>
      </c>
      <c r="G87" s="27">
        <v>0.38</v>
      </c>
      <c r="H87" s="27">
        <v>0.38</v>
      </c>
      <c r="I87" s="27">
        <v>7.21</v>
      </c>
      <c r="J87" s="27">
        <v>44.14</v>
      </c>
      <c r="K87" s="28" t="s">
        <v>39</v>
      </c>
      <c r="L87" s="27">
        <v>19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30"/>
      <c r="B89" s="31"/>
      <c r="C89" s="32"/>
      <c r="D89" s="33" t="s">
        <v>27</v>
      </c>
      <c r="E89" s="34"/>
      <c r="F89" s="35">
        <f t="shared" ref="F89:J89" si="20">SUM(F82:F88)</f>
        <v>555</v>
      </c>
      <c r="G89" s="35">
        <f t="shared" si="20"/>
        <v>13.940000000000001</v>
      </c>
      <c r="H89" s="35">
        <f t="shared" si="20"/>
        <v>14.42</v>
      </c>
      <c r="I89" s="35">
        <f t="shared" si="20"/>
        <v>64.11</v>
      </c>
      <c r="J89" s="35">
        <f t="shared" si="20"/>
        <v>498.64</v>
      </c>
      <c r="K89" s="36"/>
      <c r="L89" s="35">
        <f>SUM(L82:L88)</f>
        <v>100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37">
        <f t="shared" ref="A90:B90" si="21">A82</f>
        <v>1</v>
      </c>
      <c r="B90" s="38">
        <f t="shared" si="21"/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  <c r="L90" s="27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  <c r="L91" s="2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30"/>
      <c r="B99" s="31"/>
      <c r="C99" s="32"/>
      <c r="D99" s="33" t="s">
        <v>27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thickBot="1" x14ac:dyDescent="0.3">
      <c r="A100" s="40">
        <f t="shared" ref="A100:B100" si="23">A82</f>
        <v>1</v>
      </c>
      <c r="B100" s="41">
        <f t="shared" si="23"/>
        <v>5</v>
      </c>
      <c r="C100" s="50" t="s">
        <v>36</v>
      </c>
      <c r="D100" s="51"/>
      <c r="E100" s="42"/>
      <c r="F100" s="43">
        <f t="shared" ref="F100:J100" si="24">F89+F99</f>
        <v>555</v>
      </c>
      <c r="G100" s="43">
        <f t="shared" si="24"/>
        <v>13.940000000000001</v>
      </c>
      <c r="H100" s="43">
        <f t="shared" si="24"/>
        <v>14.42</v>
      </c>
      <c r="I100" s="43">
        <f t="shared" si="24"/>
        <v>64.11</v>
      </c>
      <c r="J100" s="43">
        <f t="shared" si="24"/>
        <v>498.64</v>
      </c>
      <c r="K100" s="43"/>
      <c r="L100" s="43">
        <f>L89+L99</f>
        <v>100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67</v>
      </c>
      <c r="F101" s="20">
        <v>200</v>
      </c>
      <c r="G101" s="20">
        <v>4.9400000000000004</v>
      </c>
      <c r="H101" s="20">
        <v>4.5</v>
      </c>
      <c r="I101" s="20">
        <v>25.32</v>
      </c>
      <c r="J101" s="20">
        <v>246</v>
      </c>
      <c r="K101" s="21">
        <v>174</v>
      </c>
      <c r="L101" s="20">
        <v>30.9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2"/>
      <c r="B103" s="23"/>
      <c r="C103" s="24"/>
      <c r="D103" s="29" t="s">
        <v>25</v>
      </c>
      <c r="E103" s="26" t="s">
        <v>42</v>
      </c>
      <c r="F103" s="27">
        <v>200</v>
      </c>
      <c r="G103" s="27">
        <v>2.58</v>
      </c>
      <c r="H103" s="27">
        <v>2.2799999999999998</v>
      </c>
      <c r="I103" s="27">
        <v>12.45</v>
      </c>
      <c r="J103" s="27">
        <v>81.819999999999993</v>
      </c>
      <c r="K103" s="28" t="s">
        <v>77</v>
      </c>
      <c r="L103" s="27">
        <v>18.809999999999999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2"/>
      <c r="B104" s="23"/>
      <c r="C104" s="24"/>
      <c r="D104" s="29" t="s">
        <v>29</v>
      </c>
      <c r="E104" s="26" t="s">
        <v>58</v>
      </c>
      <c r="F104" s="27">
        <v>60</v>
      </c>
      <c r="G104" s="27">
        <v>6.06</v>
      </c>
      <c r="H104" s="27">
        <v>7.91</v>
      </c>
      <c r="I104" s="27">
        <v>10.52</v>
      </c>
      <c r="J104" s="27">
        <v>161</v>
      </c>
      <c r="K104" s="28">
        <v>7</v>
      </c>
      <c r="L104" s="27">
        <v>28.69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2"/>
      <c r="B105" s="23"/>
      <c r="C105" s="24"/>
      <c r="D105" s="29" t="s">
        <v>41</v>
      </c>
      <c r="E105" s="26" t="s">
        <v>46</v>
      </c>
      <c r="F105" s="27">
        <v>40</v>
      </c>
      <c r="G105" s="27">
        <v>1.0880000000000001</v>
      </c>
      <c r="H105" s="27">
        <v>0.62</v>
      </c>
      <c r="I105" s="27">
        <v>12.78</v>
      </c>
      <c r="J105" s="27">
        <v>34.14</v>
      </c>
      <c r="K105" s="28" t="s">
        <v>39</v>
      </c>
      <c r="L105" s="27">
        <v>21.6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30"/>
      <c r="B108" s="31"/>
      <c r="C108" s="32"/>
      <c r="D108" s="33" t="s">
        <v>27</v>
      </c>
      <c r="E108" s="34"/>
      <c r="F108" s="35">
        <f>SUM(F101:F107)</f>
        <v>500</v>
      </c>
      <c r="G108" s="35">
        <f>SUM(G101:G107)</f>
        <v>14.667999999999999</v>
      </c>
      <c r="H108" s="35">
        <f>SUM(H101:H107)</f>
        <v>15.309999999999999</v>
      </c>
      <c r="I108" s="35">
        <f>SUM(I101:I107)</f>
        <v>61.069999999999993</v>
      </c>
      <c r="J108" s="35">
        <f>SUM(J101:J107)</f>
        <v>522.96</v>
      </c>
      <c r="K108" s="36"/>
      <c r="L108" s="35">
        <f>SUM(L101:L107)</f>
        <v>100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37">
        <f t="shared" ref="A109" si="25">A101</f>
        <v>2</v>
      </c>
      <c r="B109" s="38"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  <c r="L109" s="27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30"/>
      <c r="B118" s="31"/>
      <c r="C118" s="32"/>
      <c r="D118" s="33" t="s">
        <v>27</v>
      </c>
      <c r="E118" s="34"/>
      <c r="F118" s="35">
        <f t="shared" ref="F118:J118" si="26">SUM(F109:F117)</f>
        <v>0</v>
      </c>
      <c r="G118" s="35">
        <f t="shared" si="26"/>
        <v>0</v>
      </c>
      <c r="H118" s="35">
        <f t="shared" si="26"/>
        <v>0</v>
      </c>
      <c r="I118" s="35">
        <f t="shared" si="26"/>
        <v>0</v>
      </c>
      <c r="J118" s="35">
        <f t="shared" si="26"/>
        <v>0</v>
      </c>
      <c r="K118" s="36"/>
      <c r="L118" s="35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40">
        <f t="shared" ref="A119" si="27">A101</f>
        <v>2</v>
      </c>
      <c r="B119" s="41">
        <v>1</v>
      </c>
      <c r="C119" s="50" t="s">
        <v>36</v>
      </c>
      <c r="D119" s="51"/>
      <c r="E119" s="42"/>
      <c r="F119" s="43">
        <f t="shared" ref="F119:J119" si="28">F108+F118</f>
        <v>500</v>
      </c>
      <c r="G119" s="43">
        <f t="shared" si="28"/>
        <v>14.667999999999999</v>
      </c>
      <c r="H119" s="43">
        <f t="shared" si="28"/>
        <v>15.309999999999999</v>
      </c>
      <c r="I119" s="43">
        <f t="shared" si="28"/>
        <v>61.069999999999993</v>
      </c>
      <c r="J119" s="43">
        <f t="shared" si="28"/>
        <v>522.96</v>
      </c>
      <c r="K119" s="43"/>
      <c r="L119" s="43">
        <f>L108+L118</f>
        <v>100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44">
        <v>2</v>
      </c>
      <c r="B120" s="23">
        <v>2</v>
      </c>
      <c r="C120" s="17" t="s">
        <v>23</v>
      </c>
      <c r="D120" s="18" t="s">
        <v>24</v>
      </c>
      <c r="E120" s="19" t="s">
        <v>68</v>
      </c>
      <c r="F120" s="20">
        <v>240</v>
      </c>
      <c r="G120" s="20">
        <v>11.5</v>
      </c>
      <c r="H120" s="20">
        <v>11.3</v>
      </c>
      <c r="I120" s="20">
        <v>27.1</v>
      </c>
      <c r="J120" s="20">
        <v>310.10000000000002</v>
      </c>
      <c r="K120" s="21" t="s">
        <v>70</v>
      </c>
      <c r="L120" s="20">
        <v>74.73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44"/>
      <c r="B122" s="23"/>
      <c r="C122" s="24"/>
      <c r="D122" s="29" t="s">
        <v>25</v>
      </c>
      <c r="E122" s="26" t="s">
        <v>64</v>
      </c>
      <c r="F122" s="27">
        <v>200</v>
      </c>
      <c r="G122" s="27">
        <v>0.18</v>
      </c>
      <c r="H122" s="27">
        <v>0.06</v>
      </c>
      <c r="I122" s="27">
        <v>9.11</v>
      </c>
      <c r="J122" s="27">
        <v>115.12</v>
      </c>
      <c r="K122" s="28">
        <v>376</v>
      </c>
      <c r="L122" s="27">
        <v>13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44"/>
      <c r="B123" s="23"/>
      <c r="C123" s="24"/>
      <c r="D123" s="29" t="s">
        <v>26</v>
      </c>
      <c r="E123" s="26" t="s">
        <v>40</v>
      </c>
      <c r="F123" s="27">
        <v>30</v>
      </c>
      <c r="G123" s="27">
        <v>2.79</v>
      </c>
      <c r="H123" s="27">
        <v>0.28299999999999997</v>
      </c>
      <c r="I123" s="27">
        <v>13.6</v>
      </c>
      <c r="J123" s="27">
        <v>87.92</v>
      </c>
      <c r="K123" s="28" t="s">
        <v>39</v>
      </c>
      <c r="L123" s="27">
        <v>2.27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44"/>
      <c r="B124" s="23"/>
      <c r="C124" s="24"/>
      <c r="D124" s="29" t="s">
        <v>32</v>
      </c>
      <c r="E124" s="26"/>
      <c r="F124" s="27"/>
      <c r="G124" s="27"/>
      <c r="H124" s="27"/>
      <c r="I124" s="27"/>
      <c r="J124" s="27"/>
      <c r="K124" s="28"/>
      <c r="L124" s="27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44"/>
      <c r="B125" s="23"/>
      <c r="C125" s="24"/>
      <c r="D125" s="25" t="s">
        <v>29</v>
      </c>
      <c r="E125" s="26" t="s">
        <v>69</v>
      </c>
      <c r="F125" s="27">
        <v>60</v>
      </c>
      <c r="G125" s="27">
        <v>0.42</v>
      </c>
      <c r="H125" s="27">
        <v>1.88</v>
      </c>
      <c r="I125" s="27">
        <v>12</v>
      </c>
      <c r="J125" s="27">
        <v>30.17</v>
      </c>
      <c r="K125" s="28">
        <v>49</v>
      </c>
      <c r="L125" s="27">
        <v>10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45"/>
      <c r="B127" s="31"/>
      <c r="C127" s="32"/>
      <c r="D127" s="33" t="s">
        <v>27</v>
      </c>
      <c r="E127" s="34"/>
      <c r="F127" s="35">
        <f t="shared" ref="F127:J127" si="29">SUM(F120:F126)</f>
        <v>530</v>
      </c>
      <c r="G127" s="35">
        <f t="shared" si="29"/>
        <v>14.889999999999999</v>
      </c>
      <c r="H127" s="35">
        <f t="shared" si="29"/>
        <v>13.523</v>
      </c>
      <c r="I127" s="35">
        <f t="shared" si="29"/>
        <v>61.81</v>
      </c>
      <c r="J127" s="35">
        <f t="shared" si="29"/>
        <v>543.30999999999995</v>
      </c>
      <c r="K127" s="36"/>
      <c r="L127" s="35">
        <f>SUM(L120:L126)</f>
        <v>100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38">
        <f t="shared" ref="A128" si="30">A120</f>
        <v>2</v>
      </c>
      <c r="B128" s="38"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  <c r="L128" s="27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44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45"/>
      <c r="B137" s="31"/>
      <c r="C137" s="32"/>
      <c r="D137" s="33" t="s">
        <v>27</v>
      </c>
      <c r="E137" s="34"/>
      <c r="F137" s="35">
        <f t="shared" ref="F137:J137" si="31">SUM(F128:F136)</f>
        <v>0</v>
      </c>
      <c r="G137" s="35">
        <f t="shared" si="31"/>
        <v>0</v>
      </c>
      <c r="H137" s="35">
        <f t="shared" si="31"/>
        <v>0</v>
      </c>
      <c r="I137" s="35">
        <f t="shared" si="31"/>
        <v>0</v>
      </c>
      <c r="J137" s="35">
        <f t="shared" si="31"/>
        <v>0</v>
      </c>
      <c r="K137" s="36"/>
      <c r="L137" s="35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thickBot="1" x14ac:dyDescent="0.3">
      <c r="A138" s="46">
        <f t="shared" ref="A138" si="32">A120</f>
        <v>2</v>
      </c>
      <c r="B138" s="46">
        <v>2</v>
      </c>
      <c r="C138" s="50" t="s">
        <v>36</v>
      </c>
      <c r="D138" s="51"/>
      <c r="E138" s="42"/>
      <c r="F138" s="43">
        <f t="shared" ref="F138:J138" si="33">F127+F137</f>
        <v>530</v>
      </c>
      <c r="G138" s="43">
        <f t="shared" si="33"/>
        <v>14.889999999999999</v>
      </c>
      <c r="H138" s="43">
        <f t="shared" si="33"/>
        <v>13.523</v>
      </c>
      <c r="I138" s="43">
        <f t="shared" si="33"/>
        <v>61.81</v>
      </c>
      <c r="J138" s="43">
        <f t="shared" si="33"/>
        <v>543.30999999999995</v>
      </c>
      <c r="K138" s="43"/>
      <c r="L138" s="43">
        <f>L127+L137</f>
        <v>100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15">
        <v>2</v>
      </c>
      <c r="B139" s="16">
        <v>3</v>
      </c>
      <c r="C139" s="17" t="s">
        <v>23</v>
      </c>
      <c r="D139" s="18" t="s">
        <v>24</v>
      </c>
      <c r="E139" s="19" t="s">
        <v>71</v>
      </c>
      <c r="F139" s="20">
        <v>180</v>
      </c>
      <c r="G139" s="20">
        <v>4.88</v>
      </c>
      <c r="H139" s="20">
        <v>3.2</v>
      </c>
      <c r="I139" s="20">
        <v>22.8</v>
      </c>
      <c r="J139" s="20">
        <v>167.8</v>
      </c>
      <c r="K139" s="21">
        <v>174</v>
      </c>
      <c r="L139" s="20">
        <v>29.29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2"/>
      <c r="B141" s="23"/>
      <c r="C141" s="24"/>
      <c r="D141" s="29" t="s">
        <v>25</v>
      </c>
      <c r="E141" s="26" t="s">
        <v>50</v>
      </c>
      <c r="F141" s="27">
        <v>180</v>
      </c>
      <c r="G141" s="27">
        <v>3.98</v>
      </c>
      <c r="H141" s="27">
        <v>2.8</v>
      </c>
      <c r="I141" s="27">
        <v>14.6</v>
      </c>
      <c r="J141" s="27">
        <v>102.3</v>
      </c>
      <c r="K141" s="28">
        <v>379</v>
      </c>
      <c r="L141" s="27">
        <v>21.95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2"/>
      <c r="B142" s="23"/>
      <c r="C142" s="24"/>
      <c r="D142" s="29"/>
      <c r="E142" s="26" t="s">
        <v>58</v>
      </c>
      <c r="F142" s="27">
        <v>40</v>
      </c>
      <c r="G142" s="27">
        <v>6.06</v>
      </c>
      <c r="H142" s="27">
        <v>7.91</v>
      </c>
      <c r="I142" s="27">
        <v>10.52</v>
      </c>
      <c r="J142" s="27">
        <v>161</v>
      </c>
      <c r="K142" s="28">
        <v>7</v>
      </c>
      <c r="L142" s="27">
        <v>28.69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2"/>
      <c r="B143" s="23"/>
      <c r="C143" s="24"/>
      <c r="D143" s="29" t="s">
        <v>32</v>
      </c>
      <c r="E143" s="26"/>
      <c r="F143" s="27"/>
      <c r="G143" s="27"/>
      <c r="H143" s="27"/>
      <c r="I143" s="27"/>
      <c r="J143" s="27"/>
      <c r="K143" s="28"/>
      <c r="L143" s="27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2"/>
      <c r="B144" s="23"/>
      <c r="C144" s="24"/>
      <c r="D144" s="25" t="s">
        <v>78</v>
      </c>
      <c r="E144" s="26" t="s">
        <v>72</v>
      </c>
      <c r="F144" s="27">
        <v>100</v>
      </c>
      <c r="G144" s="27">
        <v>0.38</v>
      </c>
      <c r="H144" s="27">
        <v>0.38</v>
      </c>
      <c r="I144" s="27">
        <v>9.2100000000000009</v>
      </c>
      <c r="J144" s="27">
        <v>44.14</v>
      </c>
      <c r="K144" s="28" t="s">
        <v>39</v>
      </c>
      <c r="L144" s="27">
        <v>20.07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30"/>
      <c r="B146" s="31"/>
      <c r="C146" s="32"/>
      <c r="D146" s="33" t="s">
        <v>27</v>
      </c>
      <c r="E146" s="34"/>
      <c r="F146" s="35">
        <f t="shared" ref="F146:J146" si="34">SUM(F139:F145)</f>
        <v>500</v>
      </c>
      <c r="G146" s="35">
        <f t="shared" ref="G146:I146" si="35">SUM(G139:G145)</f>
        <v>15.299999999999999</v>
      </c>
      <c r="H146" s="35">
        <f t="shared" si="35"/>
        <v>14.290000000000001</v>
      </c>
      <c r="I146" s="35">
        <f t="shared" si="35"/>
        <v>57.13</v>
      </c>
      <c r="J146" s="35">
        <f t="shared" si="34"/>
        <v>475.24</v>
      </c>
      <c r="K146" s="36"/>
      <c r="L146" s="35">
        <f>SUM(L139:L145)</f>
        <v>100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37">
        <f t="shared" ref="A147" si="36">A139</f>
        <v>2</v>
      </c>
      <c r="B147" s="38"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  <c r="L147" s="27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30"/>
      <c r="B156" s="31"/>
      <c r="C156" s="32"/>
      <c r="D156" s="33" t="s">
        <v>27</v>
      </c>
      <c r="E156" s="34"/>
      <c r="F156" s="35">
        <f t="shared" ref="F156:J156" si="37">SUM(F147:F155)</f>
        <v>0</v>
      </c>
      <c r="G156" s="35">
        <f t="shared" si="37"/>
        <v>0</v>
      </c>
      <c r="H156" s="35">
        <f t="shared" si="37"/>
        <v>0</v>
      </c>
      <c r="I156" s="35">
        <f t="shared" si="37"/>
        <v>0</v>
      </c>
      <c r="J156" s="35">
        <f t="shared" si="37"/>
        <v>0</v>
      </c>
      <c r="K156" s="36"/>
      <c r="L156" s="35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40">
        <f t="shared" ref="A157" si="38">A139</f>
        <v>2</v>
      </c>
      <c r="B157" s="41">
        <v>3</v>
      </c>
      <c r="C157" s="50" t="s">
        <v>36</v>
      </c>
      <c r="D157" s="51"/>
      <c r="E157" s="42"/>
      <c r="F157" s="43">
        <f t="shared" ref="F157:J157" si="39">F146+F156</f>
        <v>500</v>
      </c>
      <c r="G157" s="43">
        <f t="shared" si="39"/>
        <v>15.299999999999999</v>
      </c>
      <c r="H157" s="43">
        <f t="shared" si="39"/>
        <v>14.290000000000001</v>
      </c>
      <c r="I157" s="43">
        <f t="shared" si="39"/>
        <v>57.13</v>
      </c>
      <c r="J157" s="43">
        <f t="shared" si="39"/>
        <v>475.24</v>
      </c>
      <c r="K157" s="43"/>
      <c r="L157" s="43">
        <f>L146+L156</f>
        <v>100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15">
        <v>2</v>
      </c>
      <c r="B158" s="16">
        <v>4</v>
      </c>
      <c r="C158" s="17" t="s">
        <v>23</v>
      </c>
      <c r="D158" s="18" t="s">
        <v>24</v>
      </c>
      <c r="E158" s="19" t="s">
        <v>73</v>
      </c>
      <c r="F158" s="20">
        <v>240</v>
      </c>
      <c r="G158" s="20">
        <v>9.6999999999999993</v>
      </c>
      <c r="H158" s="20">
        <v>9.8800000000000008</v>
      </c>
      <c r="I158" s="20">
        <v>11.9</v>
      </c>
      <c r="J158" s="20">
        <v>289</v>
      </c>
      <c r="K158" s="21">
        <v>272</v>
      </c>
      <c r="L158" s="20">
        <v>75.34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2"/>
      <c r="B160" s="23"/>
      <c r="C160" s="24"/>
      <c r="D160" s="29" t="s">
        <v>25</v>
      </c>
      <c r="E160" s="26" t="s">
        <v>47</v>
      </c>
      <c r="F160" s="27">
        <v>200</v>
      </c>
      <c r="G160" s="27">
        <v>0.12</v>
      </c>
      <c r="H160" s="27">
        <v>0</v>
      </c>
      <c r="I160" s="27">
        <v>19.63</v>
      </c>
      <c r="J160" s="27">
        <v>79.41</v>
      </c>
      <c r="K160" s="28">
        <v>377</v>
      </c>
      <c r="L160" s="27">
        <v>8.3000000000000007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2"/>
      <c r="B161" s="23"/>
      <c r="C161" s="24"/>
      <c r="D161" s="29" t="s">
        <v>26</v>
      </c>
      <c r="E161" s="26" t="s">
        <v>40</v>
      </c>
      <c r="F161" s="27">
        <v>30</v>
      </c>
      <c r="G161" s="27">
        <v>2.96</v>
      </c>
      <c r="H161" s="27">
        <v>0.24</v>
      </c>
      <c r="I161" s="27">
        <v>19.47</v>
      </c>
      <c r="J161" s="27">
        <v>91.89</v>
      </c>
      <c r="K161" s="28" t="s">
        <v>39</v>
      </c>
      <c r="L161" s="27">
        <v>3.36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2"/>
      <c r="B162" s="23"/>
      <c r="C162" s="24"/>
      <c r="D162" s="29"/>
      <c r="E162" s="26"/>
      <c r="F162" s="27"/>
      <c r="G162" s="27"/>
      <c r="H162" s="27"/>
      <c r="I162" s="27"/>
      <c r="J162" s="27"/>
      <c r="K162" s="28"/>
      <c r="L162" s="27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2"/>
      <c r="B163" s="23"/>
      <c r="C163" s="24"/>
      <c r="D163" s="25"/>
      <c r="E163" s="26" t="s">
        <v>61</v>
      </c>
      <c r="F163" s="27">
        <v>30</v>
      </c>
      <c r="G163" s="27">
        <v>1.74</v>
      </c>
      <c r="H163" s="27">
        <v>3.11</v>
      </c>
      <c r="I163" s="27">
        <v>3.6</v>
      </c>
      <c r="J163" s="27">
        <v>49.09</v>
      </c>
      <c r="K163" s="28">
        <v>10</v>
      </c>
      <c r="L163" s="27">
        <v>13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30"/>
      <c r="B165" s="31"/>
      <c r="C165" s="32"/>
      <c r="D165" s="33" t="s">
        <v>27</v>
      </c>
      <c r="E165" s="34"/>
      <c r="F165" s="35">
        <f t="shared" ref="F165:J165" si="40">SUM(F158:F164)</f>
        <v>500</v>
      </c>
      <c r="G165" s="35">
        <f t="shared" si="40"/>
        <v>14.519999999999998</v>
      </c>
      <c r="H165" s="35">
        <f t="shared" si="40"/>
        <v>13.23</v>
      </c>
      <c r="I165" s="35">
        <f t="shared" si="40"/>
        <v>54.6</v>
      </c>
      <c r="J165" s="35">
        <f t="shared" si="40"/>
        <v>509.39</v>
      </c>
      <c r="K165" s="36"/>
      <c r="L165" s="35">
        <f>SUM(L158:L164)</f>
        <v>100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37">
        <f t="shared" ref="A166" si="41">A158</f>
        <v>2</v>
      </c>
      <c r="B166" s="38"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  <c r="L166" s="27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30"/>
      <c r="B175" s="31"/>
      <c r="C175" s="32"/>
      <c r="D175" s="33" t="s">
        <v>27</v>
      </c>
      <c r="E175" s="34"/>
      <c r="F175" s="35">
        <f t="shared" ref="F175:J175" si="42">SUM(F166:F174)</f>
        <v>0</v>
      </c>
      <c r="G175" s="35">
        <f t="shared" si="42"/>
        <v>0</v>
      </c>
      <c r="H175" s="35">
        <f t="shared" si="42"/>
        <v>0</v>
      </c>
      <c r="I175" s="35">
        <f t="shared" si="42"/>
        <v>0</v>
      </c>
      <c r="J175" s="35">
        <f t="shared" si="42"/>
        <v>0</v>
      </c>
      <c r="K175" s="36"/>
      <c r="L175" s="35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thickBot="1" x14ac:dyDescent="0.3">
      <c r="A176" s="40">
        <f t="shared" ref="A176" si="43">A158</f>
        <v>2</v>
      </c>
      <c r="B176" s="41">
        <v>4</v>
      </c>
      <c r="C176" s="50" t="s">
        <v>36</v>
      </c>
      <c r="D176" s="51"/>
      <c r="E176" s="42"/>
      <c r="F176" s="43">
        <f t="shared" ref="F176:J176" si="44">F165+F175</f>
        <v>500</v>
      </c>
      <c r="G176" s="43">
        <f t="shared" si="44"/>
        <v>14.519999999999998</v>
      </c>
      <c r="H176" s="43">
        <f t="shared" si="44"/>
        <v>13.23</v>
      </c>
      <c r="I176" s="43">
        <f t="shared" si="44"/>
        <v>54.6</v>
      </c>
      <c r="J176" s="43">
        <f t="shared" si="44"/>
        <v>509.39</v>
      </c>
      <c r="K176" s="43"/>
      <c r="L176" s="43">
        <f>L165+L175</f>
        <v>100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15">
        <v>2</v>
      </c>
      <c r="B177" s="16">
        <v>5</v>
      </c>
      <c r="C177" s="17" t="s">
        <v>23</v>
      </c>
      <c r="D177" s="18" t="s">
        <v>24</v>
      </c>
      <c r="E177" s="19" t="s">
        <v>74</v>
      </c>
      <c r="F177" s="20">
        <v>180</v>
      </c>
      <c r="G177" s="20">
        <v>6.63</v>
      </c>
      <c r="H177" s="20">
        <v>7.51</v>
      </c>
      <c r="I177" s="20">
        <v>22.11</v>
      </c>
      <c r="J177" s="20">
        <v>229.26</v>
      </c>
      <c r="K177" s="21">
        <v>182</v>
      </c>
      <c r="L177" s="20">
        <v>29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2"/>
      <c r="B179" s="23"/>
      <c r="C179" s="24"/>
      <c r="D179" s="29" t="s">
        <v>25</v>
      </c>
      <c r="E179" s="26" t="s">
        <v>75</v>
      </c>
      <c r="F179" s="27">
        <v>180</v>
      </c>
      <c r="G179" s="27">
        <v>1.58</v>
      </c>
      <c r="H179" s="27">
        <v>1.55</v>
      </c>
      <c r="I179" s="27">
        <v>9.48</v>
      </c>
      <c r="J179" s="27">
        <v>78.569999999999993</v>
      </c>
      <c r="K179" s="28">
        <v>379</v>
      </c>
      <c r="L179" s="27">
        <v>15.98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2"/>
      <c r="B180" s="23"/>
      <c r="C180" s="24"/>
      <c r="D180" s="29" t="s">
        <v>26</v>
      </c>
      <c r="E180" s="26" t="s">
        <v>49</v>
      </c>
      <c r="F180" s="27">
        <v>25</v>
      </c>
      <c r="G180" s="27">
        <v>1.87</v>
      </c>
      <c r="H180" s="27">
        <v>0.73</v>
      </c>
      <c r="I180" s="27">
        <v>12.15</v>
      </c>
      <c r="J180" s="27">
        <v>62.81</v>
      </c>
      <c r="K180" s="28" t="s">
        <v>39</v>
      </c>
      <c r="L180" s="27">
        <v>4.12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2"/>
      <c r="B181" s="23"/>
      <c r="C181" s="24"/>
      <c r="D181" s="29"/>
      <c r="E181" s="26" t="s">
        <v>76</v>
      </c>
      <c r="F181" s="27">
        <v>40</v>
      </c>
      <c r="G181" s="27">
        <v>4.96</v>
      </c>
      <c r="H181" s="27">
        <v>4.49</v>
      </c>
      <c r="I181" s="27">
        <v>0.27</v>
      </c>
      <c r="J181" s="27">
        <v>61.29</v>
      </c>
      <c r="K181" s="28">
        <v>209</v>
      </c>
      <c r="L181" s="27">
        <v>18.899999999999999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2"/>
      <c r="B182" s="23"/>
      <c r="C182" s="24"/>
      <c r="D182" s="25" t="s">
        <v>33</v>
      </c>
      <c r="E182" s="26" t="s">
        <v>56</v>
      </c>
      <c r="F182" s="27">
        <v>200</v>
      </c>
      <c r="G182" s="27">
        <v>0.12</v>
      </c>
      <c r="H182" s="27">
        <v>0</v>
      </c>
      <c r="I182" s="27">
        <v>19.63</v>
      </c>
      <c r="J182" s="27">
        <v>79.41</v>
      </c>
      <c r="K182" s="28" t="s">
        <v>39</v>
      </c>
      <c r="L182" s="27">
        <v>32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30"/>
      <c r="B184" s="31"/>
      <c r="C184" s="32"/>
      <c r="D184" s="33" t="s">
        <v>27</v>
      </c>
      <c r="E184" s="34"/>
      <c r="F184" s="35">
        <f t="shared" ref="F184:J184" si="45">SUM(F177:F183)</f>
        <v>625</v>
      </c>
      <c r="G184" s="35">
        <f t="shared" si="45"/>
        <v>15.160000000000002</v>
      </c>
      <c r="H184" s="35">
        <f t="shared" si="45"/>
        <v>14.280000000000001</v>
      </c>
      <c r="I184" s="35">
        <f t="shared" si="45"/>
        <v>63.64</v>
      </c>
      <c r="J184" s="35">
        <f t="shared" si="45"/>
        <v>511.34000000000003</v>
      </c>
      <c r="K184" s="36"/>
      <c r="L184" s="35">
        <f>SUM(L177:L183)</f>
        <v>100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37">
        <f t="shared" ref="A185" si="46">A177</f>
        <v>2</v>
      </c>
      <c r="B185" s="38"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  <c r="L185" s="27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2"/>
      <c r="B186" s="23"/>
      <c r="C186" s="24"/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30"/>
      <c r="B194" s="31"/>
      <c r="C194" s="32"/>
      <c r="D194" s="33" t="s">
        <v>27</v>
      </c>
      <c r="E194" s="34"/>
      <c r="F194" s="35">
        <f t="shared" ref="F194:J194" si="47">SUM(F185:F193)</f>
        <v>0</v>
      </c>
      <c r="G194" s="35">
        <f t="shared" si="47"/>
        <v>0</v>
      </c>
      <c r="H194" s="35">
        <f t="shared" si="47"/>
        <v>0</v>
      </c>
      <c r="I194" s="35">
        <f t="shared" si="47"/>
        <v>0</v>
      </c>
      <c r="J194" s="35">
        <f t="shared" si="47"/>
        <v>0</v>
      </c>
      <c r="K194" s="36"/>
      <c r="L194" s="35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40">
        <f t="shared" ref="A195" si="48">A177</f>
        <v>2</v>
      </c>
      <c r="B195" s="41">
        <v>5</v>
      </c>
      <c r="C195" s="50" t="s">
        <v>36</v>
      </c>
      <c r="D195" s="51"/>
      <c r="E195" s="42"/>
      <c r="F195" s="43">
        <f t="shared" ref="F195:J195" si="49">F184+F194</f>
        <v>625</v>
      </c>
      <c r="G195" s="43">
        <f t="shared" si="49"/>
        <v>15.160000000000002</v>
      </c>
      <c r="H195" s="43">
        <f t="shared" si="49"/>
        <v>14.280000000000001</v>
      </c>
      <c r="I195" s="43">
        <f t="shared" si="49"/>
        <v>63.64</v>
      </c>
      <c r="J195" s="43">
        <f t="shared" si="49"/>
        <v>511.34000000000003</v>
      </c>
      <c r="K195" s="43"/>
      <c r="L195" s="43">
        <f>L184+L194</f>
        <v>100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47"/>
      <c r="B196" s="48"/>
      <c r="C196" s="52" t="s">
        <v>37</v>
      </c>
      <c r="D196" s="53"/>
      <c r="E196" s="54"/>
      <c r="F196" s="49">
        <f t="shared" ref="F196:J196" si="50">(F24+F43+F62+F81+F100+F119+F138+F157+F176+F195)/(IF(F24=0,0,1)+IF(F43=0,0,1)+IF(F62=0,0,1)+IF(F81=0,0,1)+IF(F100=0,0,1)+IF(F119=0,0,1)+IF(F138=0,0,1)+IF(F157=0,0,1)+IF(F176=0,0,1)+IF(F195=0,0,1))</f>
        <v>541</v>
      </c>
      <c r="G196" s="49">
        <f t="shared" si="50"/>
        <v>14.474600000000001</v>
      </c>
      <c r="H196" s="49">
        <f t="shared" si="50"/>
        <v>14.3643</v>
      </c>
      <c r="I196" s="49">
        <f t="shared" si="50"/>
        <v>61.325000000000003</v>
      </c>
      <c r="J196" s="49">
        <f t="shared" si="50"/>
        <v>521.09100000000012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100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НИСОШ</cp:lastModifiedBy>
  <dcterms:modified xsi:type="dcterms:W3CDTF">2025-02-27T05:04:00Z</dcterms:modified>
</cp:coreProperties>
</file>